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610" windowHeight="11640" activeTab="11"/>
  </bookViews>
  <sheets>
    <sheet name="LJG" sheetId="17" r:id="rId1"/>
    <sheet name="LJB" sheetId="18" r:id="rId2"/>
    <sheet name="LCG" sheetId="19" r:id="rId3"/>
    <sheet name="LCB" sheetId="20" r:id="rId4"/>
    <sheet name="LIG" sheetId="21" r:id="rId5"/>
    <sheet name="LIB" sheetId="22" r:id="rId6"/>
    <sheet name="LCW" sheetId="23" r:id="rId7"/>
    <sheet name="LCM" sheetId="24" r:id="rId8"/>
    <sheet name="LJW" sheetId="25" r:id="rId9"/>
    <sheet name="LJM" sheetId="26" r:id="rId10"/>
    <sheet name="LW" sheetId="27" r:id="rId11"/>
    <sheet name="LM" sheetId="28" r:id="rId12"/>
    <sheet name="LMW" sheetId="29" r:id="rId13"/>
    <sheet name="LMM" sheetId="30" r:id="rId14"/>
    <sheet name="LVW" sheetId="31" r:id="rId15"/>
    <sheet name="LVM" sheetId="32" r:id="rId16"/>
  </sheets>
  <definedNames>
    <definedName name="_xlnm.Print_Area" localSheetId="3">LCB!$A$1:$H$52</definedName>
    <definedName name="_xlnm.Print_Area" localSheetId="2">LCG!$A$1:$H$52</definedName>
    <definedName name="_xlnm.Print_Area" localSheetId="7">LCM!$A$1:$H$52</definedName>
    <definedName name="_xlnm.Print_Area" localSheetId="6">LCW!$A$1:$H$52</definedName>
    <definedName name="_xlnm.Print_Area" localSheetId="5">LIB!$A$1:$H$52</definedName>
    <definedName name="_xlnm.Print_Area" localSheetId="4">LIG!$A$1:$H$52</definedName>
    <definedName name="_xlnm.Print_Area" localSheetId="1">LJB!$A$1:$H$52</definedName>
    <definedName name="_xlnm.Print_Area" localSheetId="0">LJG!$A$1:$H$52</definedName>
    <definedName name="_xlnm.Print_Area" localSheetId="9">LJM!$A$1:$H$52</definedName>
    <definedName name="_xlnm.Print_Area" localSheetId="8">LJW!$A$1:$H$52</definedName>
    <definedName name="_xlnm.Print_Area" localSheetId="11">LM!$A$1:$H$52</definedName>
    <definedName name="_xlnm.Print_Area" localSheetId="13">LMM!$A$1:$H$52</definedName>
    <definedName name="_xlnm.Print_Area" localSheetId="12">LMW!$A$1:$H$52</definedName>
    <definedName name="_xlnm.Print_Area" localSheetId="15">LVM!$A$1:$H$52</definedName>
    <definedName name="_xlnm.Print_Area" localSheetId="14">LVW!$A$1:$H$52</definedName>
    <definedName name="_xlnm.Print_Area" localSheetId="10">LW!$A$1:$H$52</definedName>
  </definedNames>
  <calcPr calcId="145621"/>
</workbook>
</file>

<file path=xl/calcChain.xml><?xml version="1.0" encoding="utf-8"?>
<calcChain xmlns="http://schemas.openxmlformats.org/spreadsheetml/2006/main">
  <c r="A1" i="32" l="1"/>
  <c r="A1" i="31"/>
  <c r="A1" i="30"/>
  <c r="A1" i="29"/>
  <c r="A1" i="28"/>
  <c r="A1" i="27"/>
  <c r="A1" i="26"/>
  <c r="A1" i="25"/>
  <c r="A1" i="24"/>
  <c r="A1" i="23"/>
  <c r="A1" i="22"/>
  <c r="A1" i="21"/>
  <c r="A1" i="20"/>
  <c r="A1" i="19"/>
  <c r="G5" i="32"/>
  <c r="F5" i="32"/>
  <c r="E5" i="32"/>
  <c r="D5" i="32"/>
  <c r="C5" i="32"/>
  <c r="G5" i="31"/>
  <c r="F5" i="31"/>
  <c r="E5" i="31"/>
  <c r="D5" i="31"/>
  <c r="C5" i="31"/>
  <c r="G5" i="30"/>
  <c r="F5" i="30"/>
  <c r="E5" i="30"/>
  <c r="D5" i="30"/>
  <c r="C5" i="30"/>
  <c r="G5" i="29"/>
  <c r="F5" i="29"/>
  <c r="E5" i="29"/>
  <c r="D5" i="29"/>
  <c r="C5" i="29"/>
  <c r="G5" i="28"/>
  <c r="F5" i="28"/>
  <c r="E5" i="28"/>
  <c r="D5" i="28"/>
  <c r="C5" i="28"/>
  <c r="G5" i="27"/>
  <c r="F5" i="27"/>
  <c r="E5" i="27"/>
  <c r="D5" i="27"/>
  <c r="C5" i="27"/>
  <c r="G5" i="26"/>
  <c r="F5" i="26"/>
  <c r="E5" i="26"/>
  <c r="D5" i="26"/>
  <c r="C5" i="26"/>
  <c r="G5" i="25"/>
  <c r="F5" i="25"/>
  <c r="E5" i="25"/>
  <c r="D5" i="25"/>
  <c r="C5" i="25"/>
  <c r="G5" i="24"/>
  <c r="F5" i="24"/>
  <c r="E5" i="24"/>
  <c r="D5" i="24"/>
  <c r="C5" i="24"/>
  <c r="G5" i="23"/>
  <c r="F5" i="23"/>
  <c r="E5" i="23"/>
  <c r="D5" i="23"/>
  <c r="C5" i="23"/>
  <c r="G5" i="22"/>
  <c r="F5" i="22"/>
  <c r="E5" i="22"/>
  <c r="D5" i="22"/>
  <c r="C5" i="22"/>
  <c r="G5" i="21"/>
  <c r="F5" i="21"/>
  <c r="E5" i="21"/>
  <c r="D5" i="21"/>
  <c r="C5" i="21"/>
  <c r="G5" i="20"/>
  <c r="F5" i="20"/>
  <c r="E5" i="20"/>
  <c r="D5" i="20"/>
  <c r="C5" i="20"/>
  <c r="G5" i="19"/>
  <c r="F5" i="19"/>
  <c r="E5" i="19"/>
  <c r="D5" i="19"/>
  <c r="C5" i="19"/>
  <c r="G5" i="18"/>
  <c r="F5" i="18"/>
  <c r="E5" i="18"/>
  <c r="D5" i="18"/>
  <c r="C5" i="18"/>
  <c r="A1" i="18"/>
  <c r="A52" i="32" l="1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7" i="30"/>
  <c r="A9" i="30"/>
  <c r="A6" i="30"/>
  <c r="A8" i="30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7" i="28"/>
  <c r="A10" i="28"/>
  <c r="A9" i="28"/>
  <c r="A8" i="28"/>
  <c r="A6" i="28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</calcChain>
</file>

<file path=xl/sharedStrings.xml><?xml version="1.0" encoding="utf-8"?>
<sst xmlns="http://schemas.openxmlformats.org/spreadsheetml/2006/main" count="96" uniqueCount="50">
  <si>
    <t>Name</t>
  </si>
  <si>
    <t>Total</t>
  </si>
  <si>
    <t xml:space="preserve">LJG </t>
  </si>
  <si>
    <t>Longbow Joey Girls</t>
  </si>
  <si>
    <t>LJB</t>
  </si>
  <si>
    <t>LCG</t>
  </si>
  <si>
    <t>LCB</t>
  </si>
  <si>
    <t>LIG</t>
  </si>
  <si>
    <t>LIB</t>
  </si>
  <si>
    <t>LCW</t>
  </si>
  <si>
    <t>LCM</t>
  </si>
  <si>
    <t>LJW</t>
  </si>
  <si>
    <t>LJM</t>
  </si>
  <si>
    <t>LW</t>
  </si>
  <si>
    <t>LM</t>
  </si>
  <si>
    <t>LMW</t>
  </si>
  <si>
    <t>LMM</t>
  </si>
  <si>
    <t>LVW</t>
  </si>
  <si>
    <t>LVM</t>
  </si>
  <si>
    <t>Longbow Joey Boys</t>
  </si>
  <si>
    <t>Longbow Cub Girls</t>
  </si>
  <si>
    <t>Longbow Cub Boys</t>
  </si>
  <si>
    <t>Longbow Intermediate Girls</t>
  </si>
  <si>
    <t>Longbow intermediate Boys</t>
  </si>
  <si>
    <t>Longbow Cadet Women</t>
  </si>
  <si>
    <t>Longbow Cadet Men</t>
  </si>
  <si>
    <t>Longbow Junior Women</t>
  </si>
  <si>
    <t>Longbow Junior Men</t>
  </si>
  <si>
    <t>Longbow Women</t>
  </si>
  <si>
    <t>Longbow Men</t>
  </si>
  <si>
    <t>Longbow Master Women</t>
  </si>
  <si>
    <t>Longbow Master Men</t>
  </si>
  <si>
    <t>Longbow Veteran Women</t>
  </si>
  <si>
    <t>Longbow Veteran Men</t>
  </si>
  <si>
    <t>Richard Morgan</t>
  </si>
  <si>
    <t>Sheryn Licht</t>
  </si>
  <si>
    <t>Guenter Licht</t>
  </si>
  <si>
    <t>Adrian Dyer</t>
  </si>
  <si>
    <t>George Sznek</t>
  </si>
  <si>
    <t>Tad Roman</t>
  </si>
  <si>
    <t>Field Grand Prix</t>
  </si>
  <si>
    <t>Warralong</t>
  </si>
  <si>
    <t>TCAG Fita Field</t>
  </si>
  <si>
    <t>Silver Cup</t>
  </si>
  <si>
    <t>Tudor Owen</t>
  </si>
  <si>
    <t>Sherbrook Unmarked</t>
  </si>
  <si>
    <t>Sherbrook 432</t>
  </si>
  <si>
    <t>Tracy Crossley</t>
  </si>
  <si>
    <t>Bill Van Oosten</t>
  </si>
  <si>
    <t>Peter Nelson-Furnell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</si>
</sst>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Normal="100" workbookViewId="0">
      <selection activeCell="C18" sqref="C18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7.6640625" style="6" customWidth="1"/>
    <col min="4" max="7" width="16.332031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v>2015</v>
      </c>
      <c r="B1" s="2" t="s">
        <v>40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2</v>
      </c>
      <c r="B3" s="2" t="s">
        <v>3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">
        <v>45</v>
      </c>
      <c r="D5" s="10" t="s">
        <v>46</v>
      </c>
      <c r="E5" s="10" t="s">
        <v>41</v>
      </c>
      <c r="F5" s="10" t="s">
        <v>43</v>
      </c>
      <c r="G5" s="10" t="s">
        <v>42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" sqref="D1:G1048576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7.21875" style="6" customWidth="1"/>
    <col min="4" max="7" width="14.332031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LJG!A1</f>
        <v>2015</v>
      </c>
      <c r="B1" s="2" t="s">
        <v>40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12</v>
      </c>
      <c r="B3" s="2" t="s">
        <v>27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LJG!C5</f>
        <v>Sherbrook Unmarked</v>
      </c>
      <c r="D5" s="10" t="str">
        <f>LJG!D5</f>
        <v>Sherbrook 432</v>
      </c>
      <c r="E5" s="10" t="str">
        <f>LJG!E5</f>
        <v>Warralong</v>
      </c>
      <c r="F5" s="10" t="str">
        <f>LJG!F5</f>
        <v>Silver Cup</v>
      </c>
      <c r="G5" s="10" t="str">
        <f>LJG!G5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G8" sqref="G8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6.88671875" style="6" customWidth="1"/>
    <col min="4" max="7" width="14.66406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LJG!A1</f>
        <v>2015</v>
      </c>
      <c r="B1" s="2" t="s">
        <v>40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13</v>
      </c>
      <c r="B3" s="2" t="s">
        <v>28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LJG!C5</f>
        <v>Sherbrook Unmarked</v>
      </c>
      <c r="D5" s="10" t="str">
        <f>LJG!D5</f>
        <v>Sherbrook 432</v>
      </c>
      <c r="E5" s="10" t="str">
        <f>LJG!E5</f>
        <v>Warralong</v>
      </c>
      <c r="F5" s="10" t="str">
        <f>LJG!F5</f>
        <v>Silver Cup</v>
      </c>
      <c r="G5" s="10" t="str">
        <f>LJG!G5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50</v>
      </c>
      <c r="B7" s="8" t="s">
        <v>47</v>
      </c>
      <c r="C7" s="11"/>
      <c r="D7" s="8"/>
      <c r="E7" s="11"/>
      <c r="F7" s="8">
        <v>25</v>
      </c>
      <c r="G7" s="11">
        <v>25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activeCell="B10" sqref="B10"/>
    </sheetView>
  </sheetViews>
  <sheetFormatPr defaultColWidth="9.77734375" defaultRowHeight="15" customHeight="1" x14ac:dyDescent="0.2"/>
  <cols>
    <col min="1" max="1" width="6.77734375" style="6" customWidth="1"/>
    <col min="2" max="2" width="18.77734375" style="9" customWidth="1"/>
    <col min="3" max="3" width="17" style="6" customWidth="1"/>
    <col min="4" max="7" width="15.554687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LJG!A1</f>
        <v>2015</v>
      </c>
      <c r="B1" s="13" t="s">
        <v>40</v>
      </c>
      <c r="E1" s="4"/>
      <c r="F1" s="4"/>
      <c r="G1" s="4"/>
      <c r="H1" s="4"/>
    </row>
    <row r="2" spans="1:16" s="3" customFormat="1" ht="15" customHeight="1" x14ac:dyDescent="0.2">
      <c r="B2" s="9"/>
      <c r="C2" s="4"/>
      <c r="D2" s="4"/>
      <c r="E2" s="5"/>
      <c r="F2" s="4"/>
    </row>
    <row r="3" spans="1:16" s="3" customFormat="1" ht="15" customHeight="1" x14ac:dyDescent="0.2">
      <c r="A3" s="2" t="s">
        <v>14</v>
      </c>
      <c r="B3" s="13" t="s">
        <v>29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4" t="s">
        <v>0</v>
      </c>
      <c r="C5" s="10" t="str">
        <f>LJG!C5</f>
        <v>Sherbrook Unmarked</v>
      </c>
      <c r="D5" s="10" t="str">
        <f>LJG!D5</f>
        <v>Sherbrook 432</v>
      </c>
      <c r="E5" s="10" t="str">
        <f>LJG!E5</f>
        <v>Warralong</v>
      </c>
      <c r="F5" s="10" t="str">
        <f>LJG!F5</f>
        <v>Silver Cup</v>
      </c>
      <c r="G5" s="10" t="str">
        <f>LJG!G5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>
        <f>SUM(C6:H6)</f>
        <v>50</v>
      </c>
      <c r="B6" s="15" t="s">
        <v>36</v>
      </c>
      <c r="C6" s="11"/>
      <c r="D6" s="8"/>
      <c r="E6" s="11">
        <v>25</v>
      </c>
      <c r="F6" s="8">
        <v>25</v>
      </c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>SUM(C7:H7)</f>
        <v>43</v>
      </c>
      <c r="B7" s="15" t="s">
        <v>48</v>
      </c>
      <c r="C7" s="11"/>
      <c r="D7" s="8"/>
      <c r="E7" s="11"/>
      <c r="F7" s="8">
        <v>18</v>
      </c>
      <c r="G7" s="11">
        <v>25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>SUM(C8:H8)</f>
        <v>0</v>
      </c>
      <c r="B8" s="15" t="s">
        <v>37</v>
      </c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>SUM(C9:H9)</f>
        <v>0</v>
      </c>
      <c r="B9" s="15" t="s">
        <v>39</v>
      </c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>SUM(C10:H10)</f>
        <v>0</v>
      </c>
      <c r="B10" s="15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>SUM(C11:H11)</f>
        <v>0</v>
      </c>
      <c r="B11" s="15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>SUM(C12:H12)</f>
        <v>0</v>
      </c>
      <c r="B12" s="15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>SUM(C13:H13)</f>
        <v>0</v>
      </c>
      <c r="B13" s="15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>SUM(C14:H14)</f>
        <v>0</v>
      </c>
      <c r="B14" s="15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>SUM(C15:H15)</f>
        <v>0</v>
      </c>
      <c r="B15" s="15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>SUM(C16:H16)</f>
        <v>0</v>
      </c>
      <c r="B16" s="15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>SUM(C17:H17)</f>
        <v>0</v>
      </c>
      <c r="B17" s="15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>SUM(C18:H18)</f>
        <v>0</v>
      </c>
      <c r="B18" s="15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>SUM(C19:H19)</f>
        <v>0</v>
      </c>
      <c r="B19" s="15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>SUM(C20:H20)</f>
        <v>0</v>
      </c>
      <c r="B20" s="15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>SUM(C21:H21)</f>
        <v>0</v>
      </c>
      <c r="B21" s="15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>SUM(C22:H22)</f>
        <v>0</v>
      </c>
      <c r="B22" s="15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>SUM(C23:H23)</f>
        <v>0</v>
      </c>
      <c r="B23" s="15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>SUM(C24:H24)</f>
        <v>0</v>
      </c>
      <c r="B24" s="15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>SUM(C25:H25)</f>
        <v>0</v>
      </c>
      <c r="B25" s="15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>SUM(C26:H26)</f>
        <v>0</v>
      </c>
      <c r="B26" s="15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>SUM(C27:H27)</f>
        <v>0</v>
      </c>
      <c r="B27" s="15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>SUM(C28:H28)</f>
        <v>0</v>
      </c>
      <c r="B28" s="15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>SUM(C29:H29)</f>
        <v>0</v>
      </c>
      <c r="B29" s="15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>SUM(C30:H30)</f>
        <v>0</v>
      </c>
      <c r="B30" s="15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>SUM(C31:H31)</f>
        <v>0</v>
      </c>
      <c r="B31" s="15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>SUM(C32:H32)</f>
        <v>0</v>
      </c>
      <c r="B32" s="15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>SUM(C33:H33)</f>
        <v>0</v>
      </c>
      <c r="B33" s="15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>SUM(C34:H34)</f>
        <v>0</v>
      </c>
      <c r="B34" s="15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>SUM(C35:H35)</f>
        <v>0</v>
      </c>
      <c r="B35" s="15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>SUM(C36:H36)</f>
        <v>0</v>
      </c>
      <c r="B36" s="15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>SUM(C37:H37)</f>
        <v>0</v>
      </c>
      <c r="B37" s="15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>SUM(C38:H38)</f>
        <v>0</v>
      </c>
      <c r="B38" s="15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>SUM(C39:H39)</f>
        <v>0</v>
      </c>
      <c r="B39" s="15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>SUM(C40:H40)</f>
        <v>0</v>
      </c>
      <c r="B40" s="15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>SUM(C41:H41)</f>
        <v>0</v>
      </c>
      <c r="B41" s="15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>SUM(C42:H42)</f>
        <v>0</v>
      </c>
      <c r="B42" s="15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>SUM(C43:H43)</f>
        <v>0</v>
      </c>
      <c r="B43" s="15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>SUM(C44:H44)</f>
        <v>0</v>
      </c>
      <c r="B44" s="15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>SUM(C45:H45)</f>
        <v>0</v>
      </c>
      <c r="B45" s="15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>SUM(C46:H46)</f>
        <v>0</v>
      </c>
      <c r="B46" s="15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>SUM(C47:H47)</f>
        <v>0</v>
      </c>
      <c r="B47" s="15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>SUM(C48:H48)</f>
        <v>0</v>
      </c>
      <c r="B48" s="15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>SUM(C49:H49)</f>
        <v>0</v>
      </c>
      <c r="B49" s="15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>SUM(C50:H50)</f>
        <v>0</v>
      </c>
      <c r="B50" s="15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>SUM(C51:H51)</f>
        <v>0</v>
      </c>
      <c r="B51" s="15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/>
      <c r="B52" s="15"/>
      <c r="C52" s="11"/>
      <c r="D52" s="8"/>
      <c r="E52" s="11"/>
      <c r="F52" s="8"/>
      <c r="G52" s="11"/>
      <c r="H52" s="8"/>
    </row>
  </sheetData>
  <sortState ref="A6:H52">
    <sortCondition descending="1" ref="A6:A52"/>
  </sortState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7" sqref="A7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7.33203125" style="6" customWidth="1"/>
    <col min="4" max="7" width="14.7773437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LJG!A1</f>
        <v>2015</v>
      </c>
      <c r="B1" s="2" t="s">
        <v>40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15</v>
      </c>
      <c r="B3" s="2" t="s">
        <v>30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LJG!C5</f>
        <v>Sherbrook Unmarked</v>
      </c>
      <c r="D5" s="10" t="str">
        <f>LJG!D5</f>
        <v>Sherbrook 432</v>
      </c>
      <c r="E5" s="10" t="str">
        <f>LJG!E5</f>
        <v>Warralong</v>
      </c>
      <c r="F5" s="10" t="str">
        <f>LJG!F5</f>
        <v>Silver Cup</v>
      </c>
      <c r="G5" s="10" t="str">
        <f>LJG!G5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50</v>
      </c>
      <c r="B7" s="8" t="s">
        <v>35</v>
      </c>
      <c r="C7" s="11"/>
      <c r="D7" s="8"/>
      <c r="E7" s="11">
        <v>25</v>
      </c>
      <c r="F7" s="8">
        <v>25</v>
      </c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J13" sqref="J13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7.5546875" style="6" customWidth="1"/>
    <col min="4" max="7" width="14.8867187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LJG!A1</f>
        <v>2015</v>
      </c>
      <c r="B1" s="2" t="s">
        <v>40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16</v>
      </c>
      <c r="B3" s="2" t="s">
        <v>31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LJG!C5</f>
        <v>Sherbrook Unmarked</v>
      </c>
      <c r="D5" s="10" t="str">
        <f>LJG!D5</f>
        <v>Sherbrook 432</v>
      </c>
      <c r="E5" s="10" t="str">
        <f>LJG!E5</f>
        <v>Warralong</v>
      </c>
      <c r="F5" s="10" t="str">
        <f>LJG!F5</f>
        <v>Silver Cup</v>
      </c>
      <c r="G5" s="10" t="str">
        <f>LJG!G5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>
        <f>SUM(C6:H6)</f>
        <v>25</v>
      </c>
      <c r="B6" s="8" t="s">
        <v>44</v>
      </c>
      <c r="C6" s="11"/>
      <c r="D6" s="8"/>
      <c r="E6" s="11"/>
      <c r="F6" s="8">
        <v>25</v>
      </c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>SUM(C7:H7)</f>
        <v>25</v>
      </c>
      <c r="B7" s="8" t="s">
        <v>49</v>
      </c>
      <c r="C7" s="11"/>
      <c r="D7" s="8"/>
      <c r="E7" s="11">
        <v>25</v>
      </c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>SUM(C8:H8)</f>
        <v>0</v>
      </c>
      <c r="B8" s="8" t="s">
        <v>38</v>
      </c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>SUM(C9:H9)</f>
        <v>0</v>
      </c>
      <c r="B9" s="8" t="s">
        <v>39</v>
      </c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>SUM(C10:H10)</f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>SUM(C11:H11)</f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>SUM(C12:H12)</f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>SUM(C13:H13)</f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>SUM(C14:H14)</f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>SUM(C15:H15)</f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>SUM(C16:H16)</f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>SUM(C17:H17)</f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>SUM(C18:H18)</f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>SUM(C19:H19)</f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>SUM(C20:H20)</f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>SUM(C21:H21)</f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>SUM(C22:H22)</f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>SUM(C23:H23)</f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>SUM(C24:H24)</f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>SUM(C25:H25)</f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>SUM(C26:H26)</f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>SUM(C27:H27)</f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>SUM(C28:H28)</f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>SUM(C29:H29)</f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>SUM(C30:H30)</f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>SUM(C31:H31)</f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>SUM(C32:H32)</f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>SUM(C33:H33)</f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>SUM(C34:H34)</f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>SUM(C35:H35)</f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>SUM(C36:H36)</f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>SUM(C37:H37)</f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>SUM(C38:H38)</f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>SUM(C39:H39)</f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>SUM(C40:H40)</f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>SUM(C41:H41)</f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>SUM(C42:H42)</f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>SUM(C43:H43)</f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>SUM(C44:H44)</f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>SUM(C45:H45)</f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>SUM(C46:H46)</f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>SUM(C47:H47)</f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>SUM(C48:H48)</f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>SUM(C49:H49)</f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>SUM(C50:H50)</f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>SUM(C51:H51)</f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/>
      <c r="B52" s="8"/>
      <c r="C52" s="11"/>
      <c r="D52" s="8"/>
      <c r="E52" s="11"/>
      <c r="F52" s="8"/>
      <c r="G52" s="11"/>
      <c r="H52" s="8"/>
    </row>
  </sheetData>
  <sortState ref="A6:H52">
    <sortCondition descending="1" ref="A6:A52"/>
  </sortState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G1" sqref="D1:G1048576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7.109375" style="6" customWidth="1"/>
    <col min="4" max="7" width="15.7773437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LJG!A1</f>
        <v>2015</v>
      </c>
      <c r="B1" s="2" t="s">
        <v>40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17</v>
      </c>
      <c r="B3" s="2" t="s">
        <v>32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LJG!C5</f>
        <v>Sherbrook Unmarked</v>
      </c>
      <c r="D5" s="10" t="str">
        <f>LJG!D5</f>
        <v>Sherbrook 432</v>
      </c>
      <c r="E5" s="10" t="str">
        <f>LJG!E5</f>
        <v>Warralong</v>
      </c>
      <c r="F5" s="10" t="str">
        <f>LJG!F5</f>
        <v>Silver Cup</v>
      </c>
      <c r="G5" s="10" t="str">
        <f>LJG!G5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8" sqref="B8"/>
    </sheetView>
  </sheetViews>
  <sheetFormatPr defaultColWidth="9.77734375" defaultRowHeight="15" customHeight="1" x14ac:dyDescent="0.2"/>
  <cols>
    <col min="1" max="1" width="6.77734375" style="6" customWidth="1"/>
    <col min="2" max="2" width="18.77734375" style="9" customWidth="1"/>
    <col min="3" max="3" width="18.21875" style="6" customWidth="1"/>
    <col min="4" max="7" width="15.66406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LJG!A1</f>
        <v>2015</v>
      </c>
      <c r="B1" s="13" t="s">
        <v>40</v>
      </c>
      <c r="E1" s="4"/>
      <c r="F1" s="4"/>
      <c r="G1" s="4"/>
      <c r="H1" s="4"/>
    </row>
    <row r="2" spans="1:16" s="3" customFormat="1" ht="15" customHeight="1" x14ac:dyDescent="0.2">
      <c r="B2" s="9"/>
      <c r="C2" s="4"/>
      <c r="D2" s="4"/>
      <c r="E2" s="5"/>
      <c r="F2" s="4"/>
    </row>
    <row r="3" spans="1:16" s="3" customFormat="1" ht="15" customHeight="1" x14ac:dyDescent="0.2">
      <c r="A3" s="2" t="s">
        <v>18</v>
      </c>
      <c r="B3" s="13" t="s">
        <v>33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4" t="s">
        <v>0</v>
      </c>
      <c r="C5" s="10" t="str">
        <f>LJG!C5</f>
        <v>Sherbrook Unmarked</v>
      </c>
      <c r="D5" s="10" t="str">
        <f>LJG!D5</f>
        <v>Sherbrook 432</v>
      </c>
      <c r="E5" s="10" t="str">
        <f>LJG!E5</f>
        <v>Warralong</v>
      </c>
      <c r="F5" s="10" t="str">
        <f>LJG!F5</f>
        <v>Silver Cup</v>
      </c>
      <c r="G5" s="10" t="str">
        <f>LJG!G5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15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15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15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15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15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15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15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15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15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15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15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15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15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15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15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15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15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15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15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15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15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15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15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15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15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15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15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15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15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15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15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15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15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15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15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15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15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15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15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15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15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15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15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15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15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15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15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" sqref="D1:G1048576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6.77734375" style="6" customWidth="1"/>
    <col min="4" max="7" width="15.21875" style="6" customWidth="1"/>
    <col min="8" max="8" width="11.109375" style="6" customWidth="1"/>
    <col min="9" max="16" width="9.77734375" style="9"/>
    <col min="17" max="16384" width="9.77734375" style="6"/>
  </cols>
  <sheetData>
    <row r="1" spans="1:16" s="3" customFormat="1" ht="15" customHeight="1" x14ac:dyDescent="0.2">
      <c r="A1" s="1">
        <f>LJG!A1</f>
        <v>2015</v>
      </c>
      <c r="B1" s="2" t="s">
        <v>40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4</v>
      </c>
      <c r="B3" s="2" t="s">
        <v>19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LJG!C5</f>
        <v>Sherbrook Unmarked</v>
      </c>
      <c r="D5" s="10" t="str">
        <f>LJG!D5</f>
        <v>Sherbrook 432</v>
      </c>
      <c r="E5" s="10" t="str">
        <f>LJG!E5</f>
        <v>Warralong</v>
      </c>
      <c r="F5" s="10" t="str">
        <f>LJG!F5</f>
        <v>Silver Cup</v>
      </c>
      <c r="G5" s="10" t="str">
        <f>LJG!G5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" sqref="D1:G1048576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7" style="6" customWidth="1"/>
    <col min="4" max="7" width="14.66406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LJG!A1</f>
        <v>2015</v>
      </c>
      <c r="B1" s="2" t="s">
        <v>40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5</v>
      </c>
      <c r="B3" s="2" t="s">
        <v>20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LJG!C5</f>
        <v>Sherbrook Unmarked</v>
      </c>
      <c r="D5" s="10" t="str">
        <f>LJG!D5</f>
        <v>Sherbrook 432</v>
      </c>
      <c r="E5" s="10" t="str">
        <f>LJG!E5</f>
        <v>Warralong</v>
      </c>
      <c r="F5" s="10" t="str">
        <f>LJG!F5</f>
        <v>Silver Cup</v>
      </c>
      <c r="G5" s="10" t="str">
        <f>LJG!G5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" sqref="D1:G1048576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7.33203125" style="6" customWidth="1"/>
    <col min="4" max="7" width="14.66406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LJG!A1</f>
        <v>2015</v>
      </c>
      <c r="B1" s="2" t="s">
        <v>40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6</v>
      </c>
      <c r="B3" s="2" t="s">
        <v>21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LJG!C5</f>
        <v>Sherbrook Unmarked</v>
      </c>
      <c r="D5" s="10" t="str">
        <f>LJG!D5</f>
        <v>Sherbrook 432</v>
      </c>
      <c r="E5" s="10" t="str">
        <f>LJG!E5</f>
        <v>Warralong</v>
      </c>
      <c r="F5" s="10" t="str">
        <f>LJG!F5</f>
        <v>Silver Cup</v>
      </c>
      <c r="G5" s="10" t="str">
        <f>LJG!G5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" sqref="D1:G1048576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8" style="6" customWidth="1"/>
    <col min="4" max="7" width="15.8867187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LJG!A1</f>
        <v>2015</v>
      </c>
      <c r="B1" s="2" t="s">
        <v>40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7</v>
      </c>
      <c r="B3" s="2" t="s">
        <v>22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LJG!C5</f>
        <v>Sherbrook Unmarked</v>
      </c>
      <c r="D5" s="10" t="str">
        <f>LJG!D5</f>
        <v>Sherbrook 432</v>
      </c>
      <c r="E5" s="10" t="str">
        <f>LJG!E5</f>
        <v>Warralong</v>
      </c>
      <c r="F5" s="10" t="str">
        <f>LJG!F5</f>
        <v>Silver Cup</v>
      </c>
      <c r="G5" s="10" t="str">
        <f>LJG!G5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" sqref="D1:G1048576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6.88671875" style="6" customWidth="1"/>
    <col min="4" max="7" width="14.8867187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LJG!A1</f>
        <v>2015</v>
      </c>
      <c r="B1" s="2" t="s">
        <v>40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8</v>
      </c>
      <c r="B3" s="2" t="s">
        <v>23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LJG!C5</f>
        <v>Sherbrook Unmarked</v>
      </c>
      <c r="D5" s="10" t="str">
        <f>LJG!D5</f>
        <v>Sherbrook 432</v>
      </c>
      <c r="E5" s="10" t="str">
        <f>LJG!E5</f>
        <v>Warralong</v>
      </c>
      <c r="F5" s="10" t="str">
        <f>LJG!F5</f>
        <v>Silver Cup</v>
      </c>
      <c r="G5" s="10" t="str">
        <f>LJG!G5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" sqref="D1:G1048576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7.6640625" style="6" customWidth="1"/>
    <col min="4" max="7" width="15.2187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LJG!A1</f>
        <v>2015</v>
      </c>
      <c r="B1" s="2" t="s">
        <v>40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9</v>
      </c>
      <c r="B3" s="2" t="s">
        <v>24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LJG!C5</f>
        <v>Sherbrook Unmarked</v>
      </c>
      <c r="D5" s="10" t="str">
        <f>LJG!D5</f>
        <v>Sherbrook 432</v>
      </c>
      <c r="E5" s="10" t="str">
        <f>LJG!E5</f>
        <v>Warralong</v>
      </c>
      <c r="F5" s="10" t="str">
        <f>LJG!F5</f>
        <v>Silver Cup</v>
      </c>
      <c r="G5" s="10" t="str">
        <f>LJG!G5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" sqref="D1:G1048576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7.88671875" style="6" customWidth="1"/>
    <col min="4" max="7" width="15.332031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LJG!A1</f>
        <v>2015</v>
      </c>
      <c r="B1" s="2" t="s">
        <v>40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10</v>
      </c>
      <c r="B3" s="2" t="s">
        <v>25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LJG!C5</f>
        <v>Sherbrook Unmarked</v>
      </c>
      <c r="D5" s="10" t="str">
        <f>LJG!D5</f>
        <v>Sherbrook 432</v>
      </c>
      <c r="E5" s="10" t="str">
        <f>LJG!E5</f>
        <v>Warralong</v>
      </c>
      <c r="F5" s="10" t="str">
        <f>LJG!F5</f>
        <v>Silver Cup</v>
      </c>
      <c r="G5" s="10" t="str">
        <f>LJG!G5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12">
        <f t="shared" ref="A7:A52" si="0">SUM(C7:H7)</f>
        <v>0</v>
      </c>
      <c r="B7" s="8" t="s">
        <v>34</v>
      </c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" sqref="D1:G1048576"/>
    </sheetView>
  </sheetViews>
  <sheetFormatPr defaultColWidth="9.77734375" defaultRowHeight="15" customHeight="1" x14ac:dyDescent="0.2"/>
  <cols>
    <col min="1" max="1" width="6.77734375" style="6" customWidth="1"/>
    <col min="2" max="2" width="18.77734375" style="6" customWidth="1"/>
    <col min="3" max="3" width="18.33203125" style="6" customWidth="1"/>
    <col min="4" max="7" width="16.332031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 x14ac:dyDescent="0.2">
      <c r="A1" s="1">
        <f>LJG!A1</f>
        <v>2015</v>
      </c>
      <c r="B1" s="2" t="s">
        <v>40</v>
      </c>
      <c r="E1" s="4"/>
      <c r="F1" s="4"/>
      <c r="G1" s="4"/>
      <c r="H1" s="4"/>
    </row>
    <row r="2" spans="1:16" s="3" customFormat="1" ht="15" customHeight="1" x14ac:dyDescent="0.2">
      <c r="C2" s="4"/>
      <c r="D2" s="4"/>
      <c r="E2" s="5"/>
      <c r="F2" s="4"/>
    </row>
    <row r="3" spans="1:16" s="3" customFormat="1" ht="15" customHeight="1" x14ac:dyDescent="0.2">
      <c r="A3" s="2" t="s">
        <v>11</v>
      </c>
      <c r="B3" s="2" t="s">
        <v>26</v>
      </c>
      <c r="C3" s="4"/>
      <c r="D3" s="4"/>
      <c r="E3" s="4"/>
      <c r="F3" s="4"/>
    </row>
    <row r="4" spans="1:16" ht="15" customHeight="1" x14ac:dyDescent="0.2">
      <c r="C4" s="7"/>
      <c r="D4" s="7"/>
      <c r="E4" s="7"/>
      <c r="F4" s="7"/>
      <c r="G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0" t="s">
        <v>1</v>
      </c>
      <c r="B5" s="10" t="s">
        <v>0</v>
      </c>
      <c r="C5" s="10" t="str">
        <f>LJG!C5</f>
        <v>Sherbrook Unmarked</v>
      </c>
      <c r="D5" s="10" t="str">
        <f>LJG!D5</f>
        <v>Sherbrook 432</v>
      </c>
      <c r="E5" s="10" t="str">
        <f>LJG!E5</f>
        <v>Warralong</v>
      </c>
      <c r="F5" s="10" t="str">
        <f>LJG!F5</f>
        <v>Silver Cup</v>
      </c>
      <c r="G5" s="10" t="str">
        <f>LJG!G5</f>
        <v>TCAG Fita Field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LJG</vt:lpstr>
      <vt:lpstr>LJB</vt:lpstr>
      <vt:lpstr>LCG</vt:lpstr>
      <vt:lpstr>LCB</vt:lpstr>
      <vt:lpstr>LIG</vt:lpstr>
      <vt:lpstr>LIB</vt:lpstr>
      <vt:lpstr>LCW</vt:lpstr>
      <vt:lpstr>LCM</vt:lpstr>
      <vt:lpstr>LJW</vt:lpstr>
      <vt:lpstr>LJM</vt:lpstr>
      <vt:lpstr>LW</vt:lpstr>
      <vt:lpstr>LM</vt:lpstr>
      <vt:lpstr>LMW</vt:lpstr>
      <vt:lpstr>LMM</vt:lpstr>
      <vt:lpstr>LVW</vt:lpstr>
      <vt:lpstr>LVM</vt:lpstr>
      <vt:lpstr>LCB!Print_Area</vt:lpstr>
      <vt:lpstr>LCG!Print_Area</vt:lpstr>
      <vt:lpstr>LCM!Print_Area</vt:lpstr>
      <vt:lpstr>LCW!Print_Area</vt:lpstr>
      <vt:lpstr>LIB!Print_Area</vt:lpstr>
      <vt:lpstr>LIG!Print_Area</vt:lpstr>
      <vt:lpstr>LJB!Print_Area</vt:lpstr>
      <vt:lpstr>LJG!Print_Area</vt:lpstr>
      <vt:lpstr>LJM!Print_Area</vt:lpstr>
      <vt:lpstr>LJW!Print_Area</vt:lpstr>
      <vt:lpstr>LM!Print_Area</vt:lpstr>
      <vt:lpstr>LMM!Print_Area</vt:lpstr>
      <vt:lpstr>LMW!Print_Area</vt:lpstr>
      <vt:lpstr>LVM!Print_Area</vt:lpstr>
      <vt:lpstr>LVW!Print_Area</vt:lpstr>
      <vt:lpstr>LW!Print_Area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Peter</cp:lastModifiedBy>
  <cp:lastPrinted>2012-12-27T03:27:48Z</cp:lastPrinted>
  <dcterms:created xsi:type="dcterms:W3CDTF">2009-04-16T07:44:55Z</dcterms:created>
  <dcterms:modified xsi:type="dcterms:W3CDTF">2016-03-14T05:04:17Z</dcterms:modified>
</cp:coreProperties>
</file>