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720" activeTab="0"/>
  </bookViews>
  <sheets>
    <sheet name="Team Sport - Team Sheet" sheetId="1" r:id="rId1"/>
    <sheet name="Relay - Team Sheet" sheetId="2" r:id="rId2"/>
  </sheets>
  <definedNames>
    <definedName name="District" localSheetId="0">'Team Sport - Team Sheet'!$T$155:$W$230</definedName>
    <definedName name="District">#REF!</definedName>
    <definedName name="Division" localSheetId="0">'Team Sport - Team Sheet'!$AE$94:$AE$98</definedName>
    <definedName name="Division">#REF!</definedName>
    <definedName name="Fax" localSheetId="0">'Team Sport - Team Sheet'!$T$155:$V$230</definedName>
    <definedName name="Fax">#REF!</definedName>
    <definedName name="Phone" localSheetId="0">'Team Sport - Team Sheet'!$T$155:$U$230</definedName>
    <definedName name="Phone">#REF!</definedName>
    <definedName name="_xlnm.Print_Area" localSheetId="1">'Relay - Team Sheet'!$C$12:$Q$150</definedName>
    <definedName name="_xlnm.Print_Area" localSheetId="0">'Team Sport - Team Sheet'!$C$3:$O$150</definedName>
    <definedName name="RelaySports" localSheetId="1">'Relay - Team Sheet'!$BE$143:$BE$145</definedName>
    <definedName name="RelaySports">#REF!</definedName>
    <definedName name="Schools" localSheetId="0">'Team Sport - Team Sheet'!$T$155:$T$230</definedName>
    <definedName name="Schools">#REF!</definedName>
    <definedName name="Sex" localSheetId="0">'Team Sport - Team Sheet'!$AB$94:$AB$96</definedName>
    <definedName name="Sex">#REF!</definedName>
    <definedName name="Shirt" localSheetId="1">'Relay - Team Sheet'!$V$100:$Z$185</definedName>
    <definedName name="Shirt">#REF!</definedName>
    <definedName name="Sports" localSheetId="0">'Team Sport - Team Sheet'!$Y$119:$Y$133</definedName>
    <definedName name="Sports">#REF!</definedName>
  </definedNames>
  <calcPr fullCalcOnLoad="1"/>
</workbook>
</file>

<file path=xl/comments2.xml><?xml version="1.0" encoding="utf-8"?>
<comments xmlns="http://schemas.openxmlformats.org/spreadsheetml/2006/main">
  <authors>
    <author>Tim Zwar</author>
  </authors>
  <commentList>
    <comment ref="M126" authorId="0">
      <text>
        <r>
          <rPr>
            <b/>
            <sz val="10"/>
            <color indexed="18"/>
            <rFont val="Tahoma"/>
            <family val="2"/>
          </rPr>
          <t>Enter Dates of Birth in the format:
25/06/93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<sst xmlns="http://schemas.openxmlformats.org/spreadsheetml/2006/main" count="2444" uniqueCount="1281">
  <si>
    <t>SPORT:</t>
  </si>
  <si>
    <t>SCHOOL:</t>
  </si>
  <si>
    <t>UNIFORM COLOURS - TOP:</t>
  </si>
  <si>
    <r>
      <t>SOCKS:</t>
    </r>
    <r>
      <rPr>
        <sz val="9"/>
        <color indexed="8"/>
        <rFont val="Arial"/>
        <family val="2"/>
      </rPr>
      <t xml:space="preserve">  </t>
    </r>
  </si>
  <si>
    <t>[ THIS FORM SHOULD BE TYPED ]</t>
  </si>
  <si>
    <t>USE A SEPARATE TEAM SHEET FOR EACH TEAM.</t>
  </si>
  <si>
    <t>DAYS PRIOR TO THE FINALS OR COMPETITORS WILL BE INELIGIBLE TO COMPETE.</t>
  </si>
  <si>
    <t>FOR RACQUET SPORTS THE PLAYERS ARE TO BE LISTED IN THEIR SEEDED ORDER.</t>
  </si>
  <si>
    <t>Name</t>
  </si>
  <si>
    <t>Play</t>
  </si>
  <si>
    <t>Year</t>
  </si>
  <si>
    <t>Date</t>
  </si>
  <si>
    <t>No.</t>
  </si>
  <si>
    <t>Level</t>
  </si>
  <si>
    <t>of Birth</t>
  </si>
  <si>
    <t>I certify that according to school records, the students named above are eligible to play in the sections nominated.</t>
  </si>
  <si>
    <t>[ First Name &amp; Family Name ]</t>
  </si>
  <si>
    <t>Senior</t>
  </si>
  <si>
    <t>Intermediate</t>
  </si>
  <si>
    <t>Boys</t>
  </si>
  <si>
    <t>Girls</t>
  </si>
  <si>
    <t>Sport</t>
  </si>
  <si>
    <t>Section</t>
  </si>
  <si>
    <t>Sex</t>
  </si>
  <si>
    <t>School</t>
  </si>
  <si>
    <t>TEAM COACH:   (Full Name)</t>
  </si>
  <si>
    <t>Bairnsdale SC</t>
  </si>
  <si>
    <t>5152 6100</t>
  </si>
  <si>
    <t>5150 4801</t>
  </si>
  <si>
    <t>Bentleigh SC</t>
  </si>
  <si>
    <t>9579 1044</t>
  </si>
  <si>
    <t>9579 2720</t>
  </si>
  <si>
    <t>Berwick SC</t>
  </si>
  <si>
    <t>8768 1000    8768 1091</t>
  </si>
  <si>
    <t>9707 2533</t>
  </si>
  <si>
    <t>Brighton SC</t>
  </si>
  <si>
    <t>9592 7488</t>
  </si>
  <si>
    <t>9592 5724</t>
  </si>
  <si>
    <t>Cann River P-12 C</t>
  </si>
  <si>
    <t>5158 6245</t>
  </si>
  <si>
    <t>5158 6361</t>
  </si>
  <si>
    <t>Carrum Downs SC</t>
  </si>
  <si>
    <t>9788 9100</t>
  </si>
  <si>
    <t>9782 8422</t>
  </si>
  <si>
    <t>Carwatha C</t>
  </si>
  <si>
    <t>9795 5848</t>
  </si>
  <si>
    <t>9790 1712</t>
  </si>
  <si>
    <t>Chandler SC</t>
  </si>
  <si>
    <t>9798 1877</t>
  </si>
  <si>
    <t>9798 5196</t>
  </si>
  <si>
    <t>Cheltenham SC</t>
  </si>
  <si>
    <t>9555 5955</t>
  </si>
  <si>
    <t>9555 8617</t>
  </si>
  <si>
    <t>Cleeland SC</t>
  </si>
  <si>
    <t>8972 7200</t>
  </si>
  <si>
    <t>9791 3220</t>
  </si>
  <si>
    <t>Coomoora SC</t>
  </si>
  <si>
    <t>9798 6366</t>
  </si>
  <si>
    <t>9798 6212</t>
  </si>
  <si>
    <t>Cranbourne SC</t>
  </si>
  <si>
    <t>5996 3544</t>
  </si>
  <si>
    <t>5996 7878</t>
  </si>
  <si>
    <t>Dandenong HS</t>
  </si>
  <si>
    <t>9792 0561</t>
  </si>
  <si>
    <t>9706 8028</t>
  </si>
  <si>
    <t>Doveton SC</t>
  </si>
  <si>
    <t>9794 7700</t>
  </si>
  <si>
    <t>9791 2499</t>
  </si>
  <si>
    <t>Dromana SC</t>
  </si>
  <si>
    <t>5987 2805</t>
  </si>
  <si>
    <t>5981 4345</t>
  </si>
  <si>
    <t>Drouin SC</t>
  </si>
  <si>
    <t>5625 1002</t>
  </si>
  <si>
    <t>5625 1297</t>
  </si>
  <si>
    <t>Elisabeth Murdoch C</t>
  </si>
  <si>
    <t>9789 7188</t>
  </si>
  <si>
    <t>9789 1025</t>
  </si>
  <si>
    <t>Eumemmerring - Endeavour Hills</t>
  </si>
  <si>
    <t>9700 1333</t>
  </si>
  <si>
    <t>9700 5356</t>
  </si>
  <si>
    <t>Eumemmerring - Fountain Gate</t>
  </si>
  <si>
    <t>9796 6839</t>
  </si>
  <si>
    <t>9796 7401</t>
  </si>
  <si>
    <t>Eumemmerring - Gleneagles</t>
  </si>
  <si>
    <t>9708 1319</t>
  </si>
  <si>
    <t>9708 1324</t>
  </si>
  <si>
    <t>Eumemmerring - Hallam</t>
  </si>
  <si>
    <t>9703 1266</t>
  </si>
  <si>
    <t>9796 4727</t>
  </si>
  <si>
    <t>Frankston HS</t>
  </si>
  <si>
    <t>9783 7955</t>
  </si>
  <si>
    <t>9783 7689</t>
  </si>
  <si>
    <t>Hampton Park SC</t>
  </si>
  <si>
    <t>8795 9400</t>
  </si>
  <si>
    <t>8795 9455</t>
  </si>
  <si>
    <t>Heatherhill SC</t>
  </si>
  <si>
    <t>9546 4144</t>
  </si>
  <si>
    <t>9558 5761</t>
  </si>
  <si>
    <t>Kambrya C</t>
  </si>
  <si>
    <t>9702 6266</t>
  </si>
  <si>
    <t>9702 6277</t>
  </si>
  <si>
    <t>Karingal Park SC</t>
  </si>
  <si>
    <t>9789 4544</t>
  </si>
  <si>
    <t>9776 5211</t>
  </si>
  <si>
    <t>Kooweerup SC</t>
  </si>
  <si>
    <t>5997 1444</t>
  </si>
  <si>
    <t>5997 1304</t>
  </si>
  <si>
    <t>Korumburra SC</t>
  </si>
  <si>
    <t>5655 1566</t>
  </si>
  <si>
    <t>5655 2673</t>
  </si>
  <si>
    <t xml:space="preserve">Kurnai C - Churchill </t>
  </si>
  <si>
    <t>5122 1455</t>
  </si>
  <si>
    <t>5122 2765</t>
  </si>
  <si>
    <t xml:space="preserve">Kurnai C - Maryvale </t>
  </si>
  <si>
    <t>5134 1200</t>
  </si>
  <si>
    <t>5134 4372</t>
  </si>
  <si>
    <t>Kurnai C - Morwell   not tue</t>
  </si>
  <si>
    <t>5134 2977</t>
  </si>
  <si>
    <t>5133 9745</t>
  </si>
  <si>
    <t>Kurnai C - Morwell   not wed thur</t>
  </si>
  <si>
    <t>Kurnai C - Woolum Bellum</t>
  </si>
  <si>
    <t>5133 9323</t>
  </si>
  <si>
    <t>5133 9326</t>
  </si>
  <si>
    <t>Lakes Entrance SC</t>
  </si>
  <si>
    <t>5155 2988</t>
  </si>
  <si>
    <t>5155 2477</t>
  </si>
  <si>
    <t>Leongatha SC</t>
  </si>
  <si>
    <t>5662 2266</t>
  </si>
  <si>
    <t>5662 3422</t>
  </si>
  <si>
    <t>Lowanna C</t>
  </si>
  <si>
    <t>5127 7953</t>
  </si>
  <si>
    <t>Lyndhurst SC</t>
  </si>
  <si>
    <t>5996 0144</t>
  </si>
  <si>
    <t>5996 0401</t>
  </si>
  <si>
    <t>Maffra SC</t>
  </si>
  <si>
    <t>5147 1790</t>
  </si>
  <si>
    <t>5147 1364</t>
  </si>
  <si>
    <t>Mallacoota P-12 C</t>
  </si>
  <si>
    <t>5158 0254</t>
  </si>
  <si>
    <t>5158 0630</t>
  </si>
  <si>
    <t>McKinnon SC</t>
  </si>
  <si>
    <t>9578 0844</t>
  </si>
  <si>
    <t>9578 9253</t>
  </si>
  <si>
    <t>Mentone Girls' SC</t>
  </si>
  <si>
    <t>9581 5200    9581 5230</t>
  </si>
  <si>
    <t>9585 1012</t>
  </si>
  <si>
    <t>Mirboo North SC</t>
  </si>
  <si>
    <t>5668 1203</t>
  </si>
  <si>
    <t>5668 1806</t>
  </si>
  <si>
    <t>Monash SC</t>
  </si>
  <si>
    <t>9560 9477</t>
  </si>
  <si>
    <t>9561 1476</t>
  </si>
  <si>
    <t>Monterey SC</t>
  </si>
  <si>
    <t>9781 7700</t>
  </si>
  <si>
    <t>9781 7400</t>
  </si>
  <si>
    <t>Mordialloc C</t>
  </si>
  <si>
    <t>Mornington SC</t>
  </si>
  <si>
    <t>5975 6955</t>
  </si>
  <si>
    <t>5975 6402</t>
  </si>
  <si>
    <t>Mount Eliza SC</t>
  </si>
  <si>
    <t>9787 6288</t>
  </si>
  <si>
    <t>9787 9888</t>
  </si>
  <si>
    <t>Mount Erin SC</t>
  </si>
  <si>
    <t>5971 1606</t>
  </si>
  <si>
    <t>5971 1421</t>
  </si>
  <si>
    <t>Narre Warren South P-12 C</t>
  </si>
  <si>
    <t>9704 3333</t>
  </si>
  <si>
    <t>9704 3399</t>
  </si>
  <si>
    <t>Neerim District SC</t>
  </si>
  <si>
    <t>5628 1455</t>
  </si>
  <si>
    <t>5628 1629</t>
  </si>
  <si>
    <t>Noble Park SC</t>
  </si>
  <si>
    <t>9546 9066</t>
  </si>
  <si>
    <t>9562 4757</t>
  </si>
  <si>
    <t>Orbost SC</t>
  </si>
  <si>
    <t>5154 1084</t>
  </si>
  <si>
    <t>5154 2469</t>
  </si>
  <si>
    <t>Pakenham SC</t>
  </si>
  <si>
    <t>5941 1433</t>
  </si>
  <si>
    <t>5941 3581</t>
  </si>
  <si>
    <t>Parkdale SC</t>
  </si>
  <si>
    <t>9580 6311</t>
  </si>
  <si>
    <t>9587 3142</t>
  </si>
  <si>
    <t>Patterson River SC</t>
  </si>
  <si>
    <t>9786 9810</t>
  </si>
  <si>
    <t>Rosebud SC</t>
  </si>
  <si>
    <t>5986 8595</t>
  </si>
  <si>
    <t>5981 2276</t>
  </si>
  <si>
    <t>Sale C - Gutheridge</t>
  </si>
  <si>
    <t>5144 3711</t>
  </si>
  <si>
    <t>5143 1548</t>
  </si>
  <si>
    <t>Sale C - Macalister</t>
  </si>
  <si>
    <t>5144 1711</t>
  </si>
  <si>
    <t>5144 4557</t>
  </si>
  <si>
    <t xml:space="preserve">Sandringham C - Beaumaris </t>
  </si>
  <si>
    <t>9589 1820</t>
  </si>
  <si>
    <t>9589 2568</t>
  </si>
  <si>
    <t xml:space="preserve">Sandringham C - Highett </t>
  </si>
  <si>
    <t>9598 7044</t>
  </si>
  <si>
    <t>9598 5364</t>
  </si>
  <si>
    <t xml:space="preserve">Sandringham C - Sandringham </t>
  </si>
  <si>
    <t>9598 7788</t>
  </si>
  <si>
    <t>9598 8174</t>
  </si>
  <si>
    <t>South Gippsland SC</t>
  </si>
  <si>
    <t>5682 2066</t>
  </si>
  <si>
    <t>5682 2504</t>
  </si>
  <si>
    <t>South Oakleigh SC</t>
  </si>
  <si>
    <t>9579 2322</t>
  </si>
  <si>
    <t>9579 2946</t>
  </si>
  <si>
    <t>Springvale SC</t>
  </si>
  <si>
    <t>9546 8755</t>
  </si>
  <si>
    <t>9546 4362</t>
  </si>
  <si>
    <t>Swifts Creek SC</t>
  </si>
  <si>
    <t>5159 4366</t>
  </si>
  <si>
    <t>5159 4408</t>
  </si>
  <si>
    <t>Trafalgar HS</t>
  </si>
  <si>
    <t>5633 1733</t>
  </si>
  <si>
    <t>5633 2378</t>
  </si>
  <si>
    <t>Traralgon SC - East (Jnr)</t>
  </si>
  <si>
    <t>5174 8733</t>
  </si>
  <si>
    <t>5174 7126</t>
  </si>
  <si>
    <t>Traralgon SC - West (Snr)</t>
  </si>
  <si>
    <t>5176 2240</t>
  </si>
  <si>
    <t>5174 8475</t>
  </si>
  <si>
    <t>Warragul RC</t>
  </si>
  <si>
    <t>5622 0077</t>
  </si>
  <si>
    <t>5623 4473</t>
  </si>
  <si>
    <t>Westall SC</t>
  </si>
  <si>
    <t>9546 3233</t>
  </si>
  <si>
    <t>9547 5785</t>
  </si>
  <si>
    <t>Western Port SC</t>
  </si>
  <si>
    <t>5979 1577</t>
  </si>
  <si>
    <t>5979 3734</t>
  </si>
  <si>
    <t>Wonthaggi SC  (Jnr)</t>
  </si>
  <si>
    <t>5672 2022</t>
  </si>
  <si>
    <t>5672 4136</t>
  </si>
  <si>
    <t>Wonthaggi SC  (Snr)</t>
  </si>
  <si>
    <t>Yarram SC</t>
  </si>
  <si>
    <t>5182 5522</t>
  </si>
  <si>
    <t>5182 6114</t>
  </si>
  <si>
    <t xml:space="preserve"> </t>
  </si>
  <si>
    <t>Phone</t>
  </si>
  <si>
    <t>Fax</t>
  </si>
  <si>
    <t>District</t>
  </si>
  <si>
    <t>Badminton</t>
  </si>
  <si>
    <t>Baseball</t>
  </si>
  <si>
    <t>Basketball</t>
  </si>
  <si>
    <t>Cricket</t>
  </si>
  <si>
    <t>Hockey</t>
  </si>
  <si>
    <t>Netball</t>
  </si>
  <si>
    <t>Softball</t>
  </si>
  <si>
    <t>Squash</t>
  </si>
  <si>
    <t>Tennis</t>
  </si>
  <si>
    <t>Volleyball</t>
  </si>
  <si>
    <t>Golf</t>
  </si>
  <si>
    <t>Select the Sport</t>
  </si>
  <si>
    <t>East Gippsland</t>
  </si>
  <si>
    <t>Beachside</t>
  </si>
  <si>
    <t>Casey</t>
  </si>
  <si>
    <t>Frankston</t>
  </si>
  <si>
    <t>Dandenong</t>
  </si>
  <si>
    <t>Springvale</t>
  </si>
  <si>
    <t>Peninsula</t>
  </si>
  <si>
    <t>West Gippsland</t>
  </si>
  <si>
    <t>South Gippsland</t>
  </si>
  <si>
    <t>Latrobe Valley</t>
  </si>
  <si>
    <t>Select the Division</t>
  </si>
  <si>
    <t>Year 7</t>
  </si>
  <si>
    <t>Year 8</t>
  </si>
  <si>
    <t>Select 'Boys' or 'Girls'</t>
  </si>
  <si>
    <t xml:space="preserve"> Select the School</t>
  </si>
  <si>
    <t>SKIRTS/SHORTS:</t>
  </si>
  <si>
    <t>Select the Year</t>
  </si>
  <si>
    <t>Uniform Colours</t>
  </si>
  <si>
    <t>Red</t>
  </si>
  <si>
    <t>Maroon &amp; Light Blue</t>
  </si>
  <si>
    <t>Royal Blue</t>
  </si>
  <si>
    <t>Green &amp; Purple</t>
  </si>
  <si>
    <t>COACH'S HOME PHONE No.:</t>
  </si>
  <si>
    <t>White / Navy Blue Shorts</t>
  </si>
  <si>
    <t>COACH'S MOBILE PHONE No.:</t>
  </si>
  <si>
    <t>Maroon &amp; Sky Blue</t>
  </si>
  <si>
    <t>Maroon</t>
  </si>
  <si>
    <t>Red &amp; Blue</t>
  </si>
  <si>
    <t>Yellow &amp; Blue</t>
  </si>
  <si>
    <t>Royal &amp; Sky Blue</t>
  </si>
  <si>
    <t>Maroon &amp; White</t>
  </si>
  <si>
    <t>Blue &amp; Gold</t>
  </si>
  <si>
    <t>Red, White &amp; Blue</t>
  </si>
  <si>
    <t>Blue &amp; Red</t>
  </si>
  <si>
    <t>Maroon &amp; White &amp; Navy</t>
  </si>
  <si>
    <t>White &amp; Royal Blue</t>
  </si>
  <si>
    <t>Gold &amp; Brown</t>
  </si>
  <si>
    <t>Navy Blue &amp; Gold</t>
  </si>
  <si>
    <t>Red &amp; Black Trim</t>
  </si>
  <si>
    <t>Navy Blue &amp; Gold Trim</t>
  </si>
  <si>
    <t>White</t>
  </si>
  <si>
    <t>Emerald &amp; Navy</t>
  </si>
  <si>
    <t>Wrong Age Group!</t>
  </si>
  <si>
    <t>Navy &amp; Sky Blue</t>
  </si>
  <si>
    <t>Blue</t>
  </si>
  <si>
    <t>Kurnai C - Morwell</t>
  </si>
  <si>
    <t>Blue, White &amp; Gold</t>
  </si>
  <si>
    <t>Blue &amp; Black</t>
  </si>
  <si>
    <t>Blue &amp; Yellow</t>
  </si>
  <si>
    <t>Sky Blue / White</t>
  </si>
  <si>
    <t>Pale Blue</t>
  </si>
  <si>
    <t>Purple</t>
  </si>
  <si>
    <t>Green &amp; Gold</t>
  </si>
  <si>
    <t>Maroon &amp; Black</t>
  </si>
  <si>
    <t>9580 1184</t>
  </si>
  <si>
    <t>9587 5443</t>
  </si>
  <si>
    <t>White &amp; Green</t>
  </si>
  <si>
    <t>Navy, Pale Blue, White Trim</t>
  </si>
  <si>
    <t>Bottle Green</t>
  </si>
  <si>
    <t>Black &amp; Royal Blue</t>
  </si>
  <si>
    <t>Navy &amp; Yellow</t>
  </si>
  <si>
    <t>Gold</t>
  </si>
  <si>
    <t>Yellow</t>
  </si>
  <si>
    <t>USE A SEPARATE TEAM SHEET FOR EACH RELAY TEAM.</t>
  </si>
  <si>
    <t>YEAR LEVEL</t>
  </si>
  <si>
    <t>DATE OF BIRTH</t>
  </si>
  <si>
    <t>Athletics - 4 x 100m Relay</t>
  </si>
  <si>
    <t>Swimming - Medley Relay</t>
  </si>
  <si>
    <t>Swimming - 4 x 50m Relay</t>
  </si>
  <si>
    <t xml:space="preserve"> Select the Event</t>
  </si>
  <si>
    <t>Emerg</t>
  </si>
  <si>
    <t>Breaststroke</t>
  </si>
  <si>
    <t>Backstroke</t>
  </si>
  <si>
    <t>Butterfly</t>
  </si>
  <si>
    <t>Freestyle</t>
  </si>
  <si>
    <t>Backstroke Emergency</t>
  </si>
  <si>
    <t>Breaststroke Emergency</t>
  </si>
  <si>
    <t>Butterfly Emergency</t>
  </si>
  <si>
    <t>Freestyle Emergency</t>
  </si>
  <si>
    <t>zz</t>
  </si>
  <si>
    <t>INSTRUCTIONS:</t>
  </si>
  <si>
    <t>Substitutions may only be made from the named emergency competitors.</t>
  </si>
  <si>
    <t>Signature of Teacher in Charge: ...........................................................................................</t>
  </si>
  <si>
    <t>Each school must submit One Relay Team sheet per relay team.</t>
  </si>
  <si>
    <t>If teams change after submission then a revised team sheet must be given to the convener no later than twenty minutes prior to the commencement of the relays.</t>
  </si>
  <si>
    <t>All competitors must comply with the relevant General Conditions of Competition Rules 1, 2 and 3 and the rules of the sport.</t>
  </si>
  <si>
    <t>Each school may name a maximum of six (6) competitors (2 per stroke in Medley Relays), with four (4) to compete in the relay.</t>
  </si>
  <si>
    <t>e.g.</t>
  </si>
  <si>
    <t>COACH'S EMAIL ADDRESS:</t>
  </si>
  <si>
    <t>Zone</t>
  </si>
  <si>
    <t>Junior</t>
  </si>
  <si>
    <t>Eastern</t>
  </si>
  <si>
    <t>Alexandra SC</t>
  </si>
  <si>
    <t>5772 1277</t>
  </si>
  <si>
    <t>5772 2049</t>
  </si>
  <si>
    <t>Ashwood SC</t>
  </si>
  <si>
    <t>9807 1333</t>
  </si>
  <si>
    <t>9888 1441</t>
  </si>
  <si>
    <t>Balwyn HS</t>
  </si>
  <si>
    <t>9819 7911</t>
  </si>
  <si>
    <t>9819 7395</t>
  </si>
  <si>
    <t>Bayswater SC</t>
  </si>
  <si>
    <t>9729 2555</t>
  </si>
  <si>
    <t>9729 2812</t>
  </si>
  <si>
    <t>Beechworth SC</t>
  </si>
  <si>
    <t>5728 1264</t>
  </si>
  <si>
    <t>5728 2530</t>
  </si>
  <si>
    <t>Benalla C (Dunlop Snr)</t>
  </si>
  <si>
    <t xml:space="preserve">5761 2888 </t>
  </si>
  <si>
    <t>5762 5276</t>
  </si>
  <si>
    <t>Benalla C (Faithful Jnr)</t>
  </si>
  <si>
    <t>5761 2777</t>
  </si>
  <si>
    <t>5762 4076</t>
  </si>
  <si>
    <t>Blackburn HS</t>
  </si>
  <si>
    <t>9878 4477</t>
  </si>
  <si>
    <t>9894 2435</t>
  </si>
  <si>
    <t>Boronia Heights SC</t>
  </si>
  <si>
    <t>9762 4044</t>
  </si>
  <si>
    <t>9762 6869</t>
  </si>
  <si>
    <t>Box Hill HS</t>
  </si>
  <si>
    <t>9877 1177</t>
  </si>
  <si>
    <t>9894 1347</t>
  </si>
  <si>
    <t>Box Hill SSC</t>
  </si>
  <si>
    <t>9890 0571</t>
  </si>
  <si>
    <t>9899 4093</t>
  </si>
  <si>
    <t>Brentwood SC</t>
  </si>
  <si>
    <t>9561 1455</t>
  </si>
  <si>
    <t>9561 8998</t>
  </si>
  <si>
    <t>Bright P/12</t>
  </si>
  <si>
    <t>5755 1166</t>
  </si>
  <si>
    <t>5755 1770</t>
  </si>
  <si>
    <t>Broadford SC</t>
  </si>
  <si>
    <t>5784 1200</t>
  </si>
  <si>
    <t>5784 1921</t>
  </si>
  <si>
    <t>Camberwell HS</t>
  </si>
  <si>
    <t>9836 0555</t>
  </si>
  <si>
    <t>9836 0194</t>
  </si>
  <si>
    <t>Canterbury GSC</t>
  </si>
  <si>
    <t>9830 5099</t>
  </si>
  <si>
    <t>9836 8958</t>
  </si>
  <si>
    <t>Cobram SC</t>
  </si>
  <si>
    <t>5871 1700</t>
  </si>
  <si>
    <t>5872 2607</t>
  </si>
  <si>
    <t>02 6076 1566</t>
  </si>
  <si>
    <t>02 6076 1650</t>
  </si>
  <si>
    <t>Croydon SC</t>
  </si>
  <si>
    <t>9725 8277</t>
  </si>
  <si>
    <t>9723 6375</t>
  </si>
  <si>
    <t>Doncaster SC</t>
  </si>
  <si>
    <t>9848 4677</t>
  </si>
  <si>
    <t>9840 1390</t>
  </si>
  <si>
    <t>East Doncaster SC</t>
  </si>
  <si>
    <t>9842 2244</t>
  </si>
  <si>
    <t>9841 8010</t>
  </si>
  <si>
    <t>Emerald SC</t>
  </si>
  <si>
    <t>5968 5388</t>
  </si>
  <si>
    <t>5968 5322</t>
  </si>
  <si>
    <t>Euroa SC</t>
  </si>
  <si>
    <t>5795 2512</t>
  </si>
  <si>
    <t>5795 3544</t>
  </si>
  <si>
    <t>Fairhills HS</t>
  </si>
  <si>
    <t>9758 5849</t>
  </si>
  <si>
    <t>9752 2597</t>
  </si>
  <si>
    <t>9802 2699</t>
  </si>
  <si>
    <t>9887 8126</t>
  </si>
  <si>
    <t>Glen Waverley SC</t>
  </si>
  <si>
    <t>Hawthorn SC</t>
  </si>
  <si>
    <t>9822 3247</t>
  </si>
  <si>
    <t>9822 6837</t>
  </si>
  <si>
    <t>Healesville HS</t>
  </si>
  <si>
    <t xml:space="preserve">5962 4088 </t>
  </si>
  <si>
    <t>5962 2230</t>
  </si>
  <si>
    <t>9879 3111</t>
  </si>
  <si>
    <t>9879 4770</t>
  </si>
  <si>
    <t>Highvale SC</t>
  </si>
  <si>
    <t>9803 5144</t>
  </si>
  <si>
    <t>9803 4310</t>
  </si>
  <si>
    <t>Kew HS</t>
  </si>
  <si>
    <t>9859 8652</t>
  </si>
  <si>
    <t>9819 7880</t>
  </si>
  <si>
    <t>Koonung SC</t>
  </si>
  <si>
    <t>9890 9662</t>
  </si>
  <si>
    <t>9899 0228</t>
  </si>
  <si>
    <t>Lilydale Heights SC</t>
  </si>
  <si>
    <t xml:space="preserve">9735 1133 </t>
  </si>
  <si>
    <t>9739 5463</t>
  </si>
  <si>
    <t>Lilydale HS</t>
  </si>
  <si>
    <t>9735 5644</t>
  </si>
  <si>
    <t>9735 3552</t>
  </si>
  <si>
    <t>Malvern CS</t>
  </si>
  <si>
    <t>9822 3950</t>
  </si>
  <si>
    <t>9824 7534</t>
  </si>
  <si>
    <t>Mansfield SC</t>
  </si>
  <si>
    <t>5775 2022</t>
  </si>
  <si>
    <t>5775 1484</t>
  </si>
  <si>
    <t>Maroondah SC</t>
  </si>
  <si>
    <t>9870 4551</t>
  </si>
  <si>
    <t>9870 1784</t>
  </si>
  <si>
    <t>McGuire C</t>
  </si>
  <si>
    <t>5821 5966</t>
  </si>
  <si>
    <t>5831 2404</t>
  </si>
  <si>
    <t>02 6024 1600</t>
  </si>
  <si>
    <t>02 6024 3633</t>
  </si>
  <si>
    <t>9756 6208</t>
  </si>
  <si>
    <t>9752 0076</t>
  </si>
  <si>
    <t>Mooroopna SC</t>
  </si>
  <si>
    <t>5825 2344</t>
  </si>
  <si>
    <t>5825 3747</t>
  </si>
  <si>
    <t>Mt Beauty SC</t>
  </si>
  <si>
    <t>5754 4005</t>
  </si>
  <si>
    <t>5754 4852</t>
  </si>
  <si>
    <t>Mt Waverley SC (7-8)</t>
  </si>
  <si>
    <t>9887 9290</t>
  </si>
  <si>
    <t>9887 9231</t>
  </si>
  <si>
    <t>Mt Waverley SC (9-12)</t>
  </si>
  <si>
    <t>9803 6811</t>
  </si>
  <si>
    <t>9887 9308</t>
  </si>
  <si>
    <t>Mullauna SC</t>
  </si>
  <si>
    <t>9874 3422</t>
  </si>
  <si>
    <t>9873 2943</t>
  </si>
  <si>
    <t xml:space="preserve">5752 1011 </t>
  </si>
  <si>
    <t>5752 2944</t>
  </si>
  <si>
    <t>Norwood SC</t>
  </si>
  <si>
    <t>9879 6061</t>
  </si>
  <si>
    <t>Numurkah SC</t>
  </si>
  <si>
    <t>5862 1088</t>
  </si>
  <si>
    <t>5862 1808</t>
  </si>
  <si>
    <t xml:space="preserve">Parkwood SC </t>
  </si>
  <si>
    <t>9876 1633</t>
  </si>
  <si>
    <t>9879 0456</t>
  </si>
  <si>
    <t xml:space="preserve">Pembroke SC (Mooroolbark) </t>
  </si>
  <si>
    <t>9725 4388</t>
  </si>
  <si>
    <t>9725 8327</t>
  </si>
  <si>
    <t>Pembroke SC (Mt Evelyn)</t>
  </si>
  <si>
    <t>9736 3650</t>
  </si>
  <si>
    <t>9736 1840</t>
  </si>
  <si>
    <t>Pembroke SC (Pembroke)</t>
  </si>
  <si>
    <t>9725 7733</t>
  </si>
  <si>
    <t>9725 4767</t>
  </si>
  <si>
    <t>Ringwood HS</t>
  </si>
  <si>
    <t>9870 2002</t>
  </si>
  <si>
    <t>9879 5414</t>
  </si>
  <si>
    <t>Rowville SC (East)</t>
  </si>
  <si>
    <t>9752 9444</t>
  </si>
  <si>
    <t>9752 9790</t>
  </si>
  <si>
    <t>Rowville SC (West)</t>
  </si>
  <si>
    <t>9764 5087</t>
  </si>
  <si>
    <t>Rutherglen HS</t>
  </si>
  <si>
    <t>02 6032 9483</t>
  </si>
  <si>
    <t>02 6032 9185</t>
  </si>
  <si>
    <t>Scoresby SC</t>
  </si>
  <si>
    <t>9764 2976</t>
  </si>
  <si>
    <t>Seymour THS</t>
  </si>
  <si>
    <t>5792 2200</t>
  </si>
  <si>
    <t>5792 4041</t>
  </si>
  <si>
    <t>Shepparton HS</t>
  </si>
  <si>
    <t>5821 4322</t>
  </si>
  <si>
    <t>5821 5595</t>
  </si>
  <si>
    <t>Sherbrooke CS</t>
  </si>
  <si>
    <t>9755 2007</t>
  </si>
  <si>
    <t>9755 2126</t>
  </si>
  <si>
    <t>Swinburne SSC</t>
  </si>
  <si>
    <t>8862 4400</t>
  </si>
  <si>
    <t>9819 6186</t>
  </si>
  <si>
    <t>Tallangatta SC</t>
  </si>
  <si>
    <t>02 6071 2500</t>
  </si>
  <si>
    <t>02 6071 2445</t>
  </si>
  <si>
    <t>Templestowe C</t>
  </si>
  <si>
    <t>9850 6333</t>
  </si>
  <si>
    <t>9852 0728</t>
  </si>
  <si>
    <t>Upper Yarra SC</t>
  </si>
  <si>
    <t>5967 1877</t>
  </si>
  <si>
    <t>5967 2109</t>
  </si>
  <si>
    <t>9754 2838</t>
  </si>
  <si>
    <t>9754 7145</t>
  </si>
  <si>
    <t>Vermont SC</t>
  </si>
  <si>
    <t>9873 1679</t>
  </si>
  <si>
    <t>9874 4368</t>
  </si>
  <si>
    <t>Wanganui Park SC</t>
  </si>
  <si>
    <t>5821 3988</t>
  </si>
  <si>
    <t>5831 2615</t>
  </si>
  <si>
    <t>Wangaratta HS</t>
  </si>
  <si>
    <t>5723 0500</t>
  </si>
  <si>
    <t>5723 0546</t>
  </si>
  <si>
    <t>9801 9700</t>
  </si>
  <si>
    <t>9800 2590</t>
  </si>
  <si>
    <t>Warrandyte HS</t>
  </si>
  <si>
    <t>9844 2749</t>
  </si>
  <si>
    <t>9844 1813</t>
  </si>
  <si>
    <t>Wheelers Hill SC</t>
  </si>
  <si>
    <t>9561 5811</t>
  </si>
  <si>
    <t>9561 8227</t>
  </si>
  <si>
    <t>02 6024 2937</t>
  </si>
  <si>
    <t>02 6059 2900</t>
  </si>
  <si>
    <t>Yarrawonga SC</t>
  </si>
  <si>
    <t>5744 1751</t>
  </si>
  <si>
    <t>5744 2277</t>
  </si>
  <si>
    <t>5797 2207</t>
  </si>
  <si>
    <t>5797 2931</t>
  </si>
  <si>
    <t>Northern</t>
  </si>
  <si>
    <t>Yarra</t>
  </si>
  <si>
    <t>9497 3822</t>
  </si>
  <si>
    <t>9499 3044</t>
  </si>
  <si>
    <t>Central</t>
  </si>
  <si>
    <t>Bendigo SSC</t>
  </si>
  <si>
    <t>5443 1222</t>
  </si>
  <si>
    <t>5441 4548</t>
  </si>
  <si>
    <t>Bendigo</t>
  </si>
  <si>
    <t>Birchip CEC</t>
  </si>
  <si>
    <t>5492 2287</t>
  </si>
  <si>
    <t>5492 2369</t>
  </si>
  <si>
    <t>Mallee</t>
  </si>
  <si>
    <t>Boort SC</t>
  </si>
  <si>
    <t>5455 2201</t>
  </si>
  <si>
    <t>5455 2361</t>
  </si>
  <si>
    <t>North Central</t>
  </si>
  <si>
    <t xml:space="preserve">Brunswick SC </t>
  </si>
  <si>
    <t>9387 6133</t>
  </si>
  <si>
    <t>9387 0061</t>
  </si>
  <si>
    <t>Bundoora SC</t>
  </si>
  <si>
    <t>9467 1511</t>
  </si>
  <si>
    <t>9467 7370</t>
  </si>
  <si>
    <t>Warringal</t>
  </si>
  <si>
    <t>Castlemaine SC</t>
  </si>
  <si>
    <t>5472 1366</t>
  </si>
  <si>
    <t>5470 5098</t>
  </si>
  <si>
    <t>Central Highlands</t>
  </si>
  <si>
    <t>Chaffey SC</t>
  </si>
  <si>
    <t>5023 0538</t>
  </si>
  <si>
    <t>5022 2917</t>
  </si>
  <si>
    <t>Sunraysia</t>
  </si>
  <si>
    <t>Charlton SC</t>
  </si>
  <si>
    <t>5491 1280</t>
  </si>
  <si>
    <t>5491 1703</t>
  </si>
  <si>
    <t>Cohuna SC</t>
  </si>
  <si>
    <t>5456 2555</t>
  </si>
  <si>
    <t>5456 3298</t>
  </si>
  <si>
    <t>Northern District</t>
  </si>
  <si>
    <t>Collingwood C</t>
  </si>
  <si>
    <t>9417 6681</t>
  </si>
  <si>
    <t>9416 1279</t>
  </si>
  <si>
    <t>Debney Park SC</t>
  </si>
  <si>
    <t>9376 1622</t>
  </si>
  <si>
    <t>9376 5232</t>
  </si>
  <si>
    <t>Diamond Valley SC</t>
  </si>
  <si>
    <t>9438 1411</t>
  </si>
  <si>
    <t>Diamond Valley</t>
  </si>
  <si>
    <t>Donald SC</t>
  </si>
  <si>
    <t>5497 1205</t>
  </si>
  <si>
    <t>5497 1759</t>
  </si>
  <si>
    <t>Eaglehawk SC</t>
  </si>
  <si>
    <t>5446 8099</t>
  </si>
  <si>
    <t>5446 1376</t>
  </si>
  <si>
    <t>East Loddon P-12</t>
  </si>
  <si>
    <t>5436 8300</t>
  </si>
  <si>
    <t>5436 8321</t>
  </si>
  <si>
    <t>5482 3366</t>
  </si>
  <si>
    <t>5482 3551</t>
  </si>
  <si>
    <t>Campaspe</t>
  </si>
  <si>
    <t>5482 1133</t>
  </si>
  <si>
    <t>5482 1923</t>
  </si>
  <si>
    <t>9439 5111</t>
  </si>
  <si>
    <t>9431 0448</t>
  </si>
  <si>
    <t>Elwood SC</t>
  </si>
  <si>
    <t>9531 9566</t>
  </si>
  <si>
    <t>9525 6213</t>
  </si>
  <si>
    <t>Epping SC</t>
  </si>
  <si>
    <t>9401 2599</t>
  </si>
  <si>
    <t>9408 2599</t>
  </si>
  <si>
    <t>Plenty</t>
  </si>
  <si>
    <t>5443 4522</t>
  </si>
  <si>
    <t>5443 4632</t>
  </si>
  <si>
    <t>Glen Eira C</t>
  </si>
  <si>
    <t>9571 7838</t>
  </si>
  <si>
    <t>9571 0079</t>
  </si>
  <si>
    <t>Greensborough C</t>
  </si>
  <si>
    <t>9433 2666</t>
  </si>
  <si>
    <t>9433 2629</t>
  </si>
  <si>
    <t>Highview C</t>
  </si>
  <si>
    <t>5461 1833</t>
  </si>
  <si>
    <t>5461 1815</t>
  </si>
  <si>
    <t>Hopetoun SC</t>
  </si>
  <si>
    <t>5083 3203</t>
  </si>
  <si>
    <t>5083 3016</t>
  </si>
  <si>
    <t>Irymple SC</t>
  </si>
  <si>
    <t>5024 5407</t>
  </si>
  <si>
    <t>5024 6631</t>
  </si>
  <si>
    <t>5447 7722</t>
  </si>
  <si>
    <t>5447 0403</t>
  </si>
  <si>
    <t>Kensington CS</t>
  </si>
  <si>
    <t>9376 1953</t>
  </si>
  <si>
    <t>9376 3594</t>
  </si>
  <si>
    <t>Kerang SC</t>
  </si>
  <si>
    <t>5452 1062</t>
  </si>
  <si>
    <t>5452 2649</t>
  </si>
  <si>
    <t>Kyabram SC</t>
  </si>
  <si>
    <t>5852 1711</t>
  </si>
  <si>
    <t>5852 3878</t>
  </si>
  <si>
    <t>Kyneton SC</t>
  </si>
  <si>
    <t>5422 1511</t>
  </si>
  <si>
    <t>5422 3505</t>
  </si>
  <si>
    <t>Lakeside SC</t>
  </si>
  <si>
    <t>9460 6655</t>
  </si>
  <si>
    <t>9462 2931</t>
  </si>
  <si>
    <t>Lalor North SC</t>
  </si>
  <si>
    <t>9401 3888</t>
  </si>
  <si>
    <t>9408 6983</t>
  </si>
  <si>
    <t>Lalor SC</t>
  </si>
  <si>
    <t>9465 2066</t>
  </si>
  <si>
    <t>9465 3865</t>
  </si>
  <si>
    <t>Lynall Hall CS</t>
  </si>
  <si>
    <t>9380 9837</t>
  </si>
  <si>
    <t>MacKillop C</t>
  </si>
  <si>
    <t>5032 9771</t>
  </si>
  <si>
    <t>5032 1885</t>
  </si>
  <si>
    <t>Macleod C</t>
  </si>
  <si>
    <t>9459 0222</t>
  </si>
  <si>
    <t>9458 1878</t>
  </si>
  <si>
    <t>MacRobertson Girls SC</t>
  </si>
  <si>
    <t>9820 0788</t>
  </si>
  <si>
    <t>9866 1289</t>
  </si>
  <si>
    <t>Manangatang P-12</t>
  </si>
  <si>
    <t>5035 1270</t>
  </si>
  <si>
    <t>5035 1488</t>
  </si>
  <si>
    <t>North West</t>
  </si>
  <si>
    <t>5461 1411</t>
  </si>
  <si>
    <t>5461 4911</t>
  </si>
  <si>
    <t>Melbourne Girls C</t>
  </si>
  <si>
    <t>9428 8955</t>
  </si>
  <si>
    <t>9428 2737</t>
  </si>
  <si>
    <t>Melbourne HS</t>
  </si>
  <si>
    <t>9826 0711</t>
  </si>
  <si>
    <t>9826 8767</t>
  </si>
  <si>
    <t>Merbein SC</t>
  </si>
  <si>
    <t>5025 2501</t>
  </si>
  <si>
    <t>5025 3524</t>
  </si>
  <si>
    <t>Merrilands SC</t>
  </si>
  <si>
    <t>9462 2177</t>
  </si>
  <si>
    <t>9469 5535</t>
  </si>
  <si>
    <t>Mildura SC</t>
  </si>
  <si>
    <t>5021 2911</t>
  </si>
  <si>
    <t>5023 2440</t>
  </si>
  <si>
    <t>Mill Park SC (Jnr)</t>
  </si>
  <si>
    <t>9407 9700</t>
  </si>
  <si>
    <t>9436 8016</t>
  </si>
  <si>
    <t>Mill Park SC (Snr)</t>
  </si>
  <si>
    <t>9409 8222</t>
  </si>
  <si>
    <t>9401 5966</t>
  </si>
  <si>
    <t>Montmorency SC</t>
  </si>
  <si>
    <t>9435 6399</t>
  </si>
  <si>
    <t>9434 6259</t>
  </si>
  <si>
    <t>Murrayville CC</t>
  </si>
  <si>
    <t>5095 2001</t>
  </si>
  <si>
    <t>5095 2017</t>
  </si>
  <si>
    <t>Nathalia SC</t>
  </si>
  <si>
    <t>5866 2331</t>
  </si>
  <si>
    <t>5866 2858</t>
  </si>
  <si>
    <t>Northcote HS</t>
  </si>
  <si>
    <t>9481 0266</t>
  </si>
  <si>
    <t>9482 4714</t>
  </si>
  <si>
    <t>Northland SC</t>
  </si>
  <si>
    <t>9478 1333</t>
  </si>
  <si>
    <t>9471 0929</t>
  </si>
  <si>
    <t>Ouyen SC</t>
  </si>
  <si>
    <t>5092 1182</t>
  </si>
  <si>
    <t>5092 1185</t>
  </si>
  <si>
    <t>Peter Lalor SC</t>
  </si>
  <si>
    <t>9464 0122</t>
  </si>
  <si>
    <t>9465 6590</t>
  </si>
  <si>
    <t>Preston Girls SC</t>
  </si>
  <si>
    <t>9470 2755</t>
  </si>
  <si>
    <t>9471 0707</t>
  </si>
  <si>
    <t xml:space="preserve">Princes Hill SC </t>
  </si>
  <si>
    <t>9387 9877</t>
  </si>
  <si>
    <t>9387 0108</t>
  </si>
  <si>
    <t>Pyramid Hill C</t>
  </si>
  <si>
    <t>5455 7040</t>
  </si>
  <si>
    <t>5455 7106</t>
  </si>
  <si>
    <t>Rainbow SC</t>
  </si>
  <si>
    <t>5395 1063</t>
  </si>
  <si>
    <t>5395 1192</t>
  </si>
  <si>
    <t>Red Cliffs SC</t>
  </si>
  <si>
    <t>5024 1522</t>
  </si>
  <si>
    <t>5024 2982</t>
  </si>
  <si>
    <t>9470 3555</t>
  </si>
  <si>
    <t>9471 0252</t>
  </si>
  <si>
    <t>Robinvale SC</t>
  </si>
  <si>
    <t>5026 3704</t>
  </si>
  <si>
    <t>5026 3412</t>
  </si>
  <si>
    <t>Rochester SC</t>
  </si>
  <si>
    <t>5484 1844</t>
  </si>
  <si>
    <t>5484 2348</t>
  </si>
  <si>
    <t>5856 1230</t>
  </si>
  <si>
    <t>5856 1940</t>
  </si>
  <si>
    <t>St Arnaud SC</t>
  </si>
  <si>
    <t>5495 1811</t>
  </si>
  <si>
    <t>5495 2308</t>
  </si>
  <si>
    <t>St Helena SC</t>
  </si>
  <si>
    <t>9438 3500</t>
  </si>
  <si>
    <t>9438 2950</t>
  </si>
  <si>
    <t>5032 9360</t>
  </si>
  <si>
    <t>5033 1545</t>
  </si>
  <si>
    <t>Sydney Road CS</t>
  </si>
  <si>
    <t>9380 9417</t>
  </si>
  <si>
    <t>Thomastown SC</t>
  </si>
  <si>
    <t>9465 0844</t>
  </si>
  <si>
    <t>9465 9697</t>
  </si>
  <si>
    <t>9480 4066</t>
  </si>
  <si>
    <t>9480 1314</t>
  </si>
  <si>
    <t>Tyrell SC</t>
  </si>
  <si>
    <t>5070 2106</t>
  </si>
  <si>
    <t>5070 1069</t>
  </si>
  <si>
    <t>University HS</t>
  </si>
  <si>
    <t>9347 2022</t>
  </si>
  <si>
    <t>9347 2658</t>
  </si>
  <si>
    <t>Vic. College of the Arts</t>
  </si>
  <si>
    <t>9685 9320</t>
  </si>
  <si>
    <t>Vic. College of the Deaf</t>
  </si>
  <si>
    <t>9510 1706</t>
  </si>
  <si>
    <t>9529 4472</t>
  </si>
  <si>
    <t>Viewbank C</t>
  </si>
  <si>
    <t>9458 2949</t>
  </si>
  <si>
    <t>9459 0512</t>
  </si>
  <si>
    <t>Wedderburn SC</t>
  </si>
  <si>
    <t>5494 3011</t>
  </si>
  <si>
    <t>5494 3516</t>
  </si>
  <si>
    <t>Weeroona C</t>
  </si>
  <si>
    <t>5443 2133</t>
  </si>
  <si>
    <t>5442 7641</t>
  </si>
  <si>
    <t>Werrimull P-12</t>
  </si>
  <si>
    <t>5028 1251</t>
  </si>
  <si>
    <t>5028 1208</t>
  </si>
  <si>
    <t>Whittlesea C</t>
  </si>
  <si>
    <t>9716 2908</t>
  </si>
  <si>
    <t>9716 1102</t>
  </si>
  <si>
    <t>Wycheproof P-12</t>
  </si>
  <si>
    <t>5493 7409</t>
  </si>
  <si>
    <t>5493 7506</t>
  </si>
  <si>
    <t>Southern</t>
  </si>
  <si>
    <t>Wonthaggi SC</t>
  </si>
  <si>
    <t>Western</t>
  </si>
  <si>
    <t>Altona SC</t>
  </si>
  <si>
    <t>9398 5811</t>
  </si>
  <si>
    <t>9315 9031</t>
  </si>
  <si>
    <t>Apollo Bay P-12 C</t>
  </si>
  <si>
    <t>5237 6483</t>
  </si>
  <si>
    <t>5237 6065</t>
  </si>
  <si>
    <t>Ararat CC</t>
  </si>
  <si>
    <t>5352 4177</t>
  </si>
  <si>
    <t>5352 4966</t>
  </si>
  <si>
    <t xml:space="preserve">Bacchus Marsh SC (Darley) </t>
  </si>
  <si>
    <t>5367 6168</t>
  </si>
  <si>
    <t>5367 6178</t>
  </si>
  <si>
    <t>Bacchus Marsh SC (Madd’ley)</t>
  </si>
  <si>
    <t>5367 2955</t>
  </si>
  <si>
    <t>5367 5104</t>
  </si>
  <si>
    <t>Baimbridge C</t>
  </si>
  <si>
    <t>5572 2788</t>
  </si>
  <si>
    <t>5572 5811</t>
  </si>
  <si>
    <t>Ballarat HS</t>
  </si>
  <si>
    <t>5334 2623</t>
  </si>
  <si>
    <t>Ballarat SC (Barkly)</t>
  </si>
  <si>
    <t>5336 7200</t>
  </si>
  <si>
    <t>5331 3628</t>
  </si>
  <si>
    <t>Ballarat SC (East)</t>
  </si>
  <si>
    <t>5333 5570</t>
  </si>
  <si>
    <t>Ballarat SC (Wendouree)</t>
  </si>
  <si>
    <t>5338 1433</t>
  </si>
  <si>
    <t>Balmoral HS</t>
  </si>
  <si>
    <t>5570 1201</t>
  </si>
  <si>
    <t>5570 1439</t>
  </si>
  <si>
    <t>Bayside C (Altona Nth)</t>
  </si>
  <si>
    <t>9391 2511</t>
  </si>
  <si>
    <t>9391 7050</t>
  </si>
  <si>
    <t>Bayside C (Paisley)</t>
  </si>
  <si>
    <t>9391 6666</t>
  </si>
  <si>
    <t>9399 1618</t>
  </si>
  <si>
    <t>Bayside C (Williamstown)</t>
  </si>
  <si>
    <t>9397 1377</t>
  </si>
  <si>
    <t>9397 1423</t>
  </si>
  <si>
    <t>Beaufort SC</t>
  </si>
  <si>
    <t>5349 2305</t>
  </si>
  <si>
    <t>5349 2701</t>
  </si>
  <si>
    <t>Bellarine SC (Drysdale, 8-12)</t>
  </si>
  <si>
    <t>5251 2866</t>
  </si>
  <si>
    <t>5251 2646</t>
  </si>
  <si>
    <t>Bellarine SC (Ocean Gve, 7-8)</t>
  </si>
  <si>
    <t>5255 1322</t>
  </si>
  <si>
    <t>5256 1883</t>
  </si>
  <si>
    <t>Belmont HS</t>
  </si>
  <si>
    <t>5243 5355</t>
  </si>
  <si>
    <t>5243 2420</t>
  </si>
  <si>
    <t>Box Forest SC</t>
  </si>
  <si>
    <t>9304 0400</t>
  </si>
  <si>
    <t>9300 3001</t>
  </si>
  <si>
    <t>Brauer College</t>
  </si>
  <si>
    <t>5560 3888</t>
  </si>
  <si>
    <t>5560 3889</t>
  </si>
  <si>
    <t>Braybrook C</t>
  </si>
  <si>
    <t>9312 2900</t>
  </si>
  <si>
    <t>9311 7668</t>
  </si>
  <si>
    <t>Brimbank C</t>
  </si>
  <si>
    <t>Broadmeadows SC</t>
  </si>
  <si>
    <t>9309 1988</t>
  </si>
  <si>
    <t>9302 1336</t>
  </si>
  <si>
    <t>Buckley Park SC</t>
  </si>
  <si>
    <t>9331 9999</t>
  </si>
  <si>
    <t>9331 9977</t>
  </si>
  <si>
    <t>5593 1355</t>
  </si>
  <si>
    <t>5593 2318</t>
  </si>
  <si>
    <t>Casterton SC</t>
  </si>
  <si>
    <t>5581 1588</t>
  </si>
  <si>
    <t>5581 1518</t>
  </si>
  <si>
    <t>Cobden TS</t>
  </si>
  <si>
    <t>5595 1202</t>
  </si>
  <si>
    <t>5595 1076</t>
  </si>
  <si>
    <t>Colac College</t>
  </si>
  <si>
    <t>5231 5844</t>
  </si>
  <si>
    <t>5232 1232</t>
  </si>
  <si>
    <t>Colac HS</t>
  </si>
  <si>
    <t>5231 2688</t>
  </si>
  <si>
    <t>5231 3914</t>
  </si>
  <si>
    <t>Copperfield C (Delahey 10-12)</t>
  </si>
  <si>
    <t>9307 0000</t>
  </si>
  <si>
    <t>9307 0078</t>
  </si>
  <si>
    <t>Copperfield C (Kings Pk 7-9)</t>
  </si>
  <si>
    <t>9366 8011</t>
  </si>
  <si>
    <t>9367 2533</t>
  </si>
  <si>
    <t>Copperfield C (Sydenham 7-9)</t>
  </si>
  <si>
    <t>5275 1158</t>
  </si>
  <si>
    <t>5275 1834</t>
  </si>
  <si>
    <t>Craigieburn SC</t>
  </si>
  <si>
    <t>9308 1144</t>
  </si>
  <si>
    <t>9308 1279</t>
  </si>
  <si>
    <t>Daylesford SC</t>
  </si>
  <si>
    <t>5348 2367</t>
  </si>
  <si>
    <t>5348 2449</t>
  </si>
  <si>
    <t>Deer Park SC</t>
  </si>
  <si>
    <t>9363 1155</t>
  </si>
  <si>
    <t>9363 8681</t>
  </si>
  <si>
    <t>Derrinallum C</t>
  </si>
  <si>
    <t>5597 6625</t>
  </si>
  <si>
    <t>5597 6646</t>
  </si>
  <si>
    <t>Dimboola MSC</t>
  </si>
  <si>
    <t>5389 1460</t>
  </si>
  <si>
    <t>5389 1981</t>
  </si>
  <si>
    <t>Edenhope C</t>
  </si>
  <si>
    <t>5585 1277</t>
  </si>
  <si>
    <t>5585 1656</t>
  </si>
  <si>
    <t>Erinbank SC</t>
  </si>
  <si>
    <t>9309 6855</t>
  </si>
  <si>
    <t>9302 2639</t>
  </si>
  <si>
    <t>Essendon-Keilor C (East Keilor)</t>
  </si>
  <si>
    <t>9331 5295</t>
  </si>
  <si>
    <t>9336 2981</t>
  </si>
  <si>
    <t>Essendon-Keilor C (Essendon)</t>
  </si>
  <si>
    <t>9331 2865</t>
  </si>
  <si>
    <t>9337 7975</t>
  </si>
  <si>
    <t>Essendon-Keilor C (Niddrie)</t>
  </si>
  <si>
    <t>9379 6122</t>
  </si>
  <si>
    <t>9379 8390</t>
  </si>
  <si>
    <t>Fawkner SC</t>
  </si>
  <si>
    <t>9359 1166</t>
  </si>
  <si>
    <t>9357 1783</t>
  </si>
  <si>
    <t>Flinders Peak SC</t>
  </si>
  <si>
    <t>5275 2886</t>
  </si>
  <si>
    <t>5275 1937</t>
  </si>
  <si>
    <t>Footscray City C</t>
  </si>
  <si>
    <t>9689 6900</t>
  </si>
  <si>
    <t>9689 2286</t>
  </si>
  <si>
    <t>Galvin Park SC</t>
  </si>
  <si>
    <t>9741 4911</t>
  </si>
  <si>
    <t>9741 9367</t>
  </si>
  <si>
    <t>Geelong HS</t>
  </si>
  <si>
    <t>5229 2221</t>
  </si>
  <si>
    <t>5229 6702</t>
  </si>
  <si>
    <t>9689 4788</t>
  </si>
  <si>
    <t>9687 3867</t>
  </si>
  <si>
    <t>Gisborne SC</t>
  </si>
  <si>
    <t>5428 3691</t>
  </si>
  <si>
    <t>5428 4018</t>
  </si>
  <si>
    <t>Gladstone Park SC</t>
  </si>
  <si>
    <t>9338 7122</t>
  </si>
  <si>
    <t>9335 1862</t>
  </si>
  <si>
    <t>Goroke P-12 C</t>
  </si>
  <si>
    <t>5386 1024</t>
  </si>
  <si>
    <t>5386 1283</t>
  </si>
  <si>
    <t>Grovedale SC</t>
  </si>
  <si>
    <t>5241 4500</t>
  </si>
  <si>
    <t>5241 4686</t>
  </si>
  <si>
    <t>Hawkesdale P-12 C</t>
  </si>
  <si>
    <t>5560 7225</t>
  </si>
  <si>
    <t>5560 7276</t>
  </si>
  <si>
    <t>Heywood DSC</t>
  </si>
  <si>
    <t>5527 1303</t>
  </si>
  <si>
    <t>5527 1067</t>
  </si>
  <si>
    <t>Hillcrest SC</t>
  </si>
  <si>
    <t>9309 1155</t>
  </si>
  <si>
    <t>9302 2220</t>
  </si>
  <si>
    <t>Hoppers Crossing SC</t>
  </si>
  <si>
    <t>9749 3611</t>
  </si>
  <si>
    <t>9748 6645</t>
  </si>
  <si>
    <t>Horsham C</t>
  </si>
  <si>
    <t>5382 0499</t>
  </si>
  <si>
    <t>5382 6105</t>
  </si>
  <si>
    <t>Kaniva SC</t>
  </si>
  <si>
    <t>5392 2585</t>
  </si>
  <si>
    <t>5392 2429</t>
  </si>
  <si>
    <t>Kealba C</t>
  </si>
  <si>
    <t>9366 3444</t>
  </si>
  <si>
    <t>9366 2928</t>
  </si>
  <si>
    <t>Keilor Downs C</t>
  </si>
  <si>
    <t>9367 4200</t>
  </si>
  <si>
    <t>Kurunjang SC</t>
  </si>
  <si>
    <t>9743 9211</t>
  </si>
  <si>
    <t>9747 8495</t>
  </si>
  <si>
    <t>Lake Bolac College</t>
  </si>
  <si>
    <t>5350 2302</t>
  </si>
  <si>
    <t>5350 2411</t>
  </si>
  <si>
    <t>Lavers Hill P-12 C</t>
  </si>
  <si>
    <t>5237 3213</t>
  </si>
  <si>
    <t>5237 3232</t>
  </si>
  <si>
    <t>Laverton SC</t>
  </si>
  <si>
    <t>9369 1833</t>
  </si>
  <si>
    <t>9369 4104</t>
  </si>
  <si>
    <t>Lorne P-12 College</t>
  </si>
  <si>
    <t>5289 1585</t>
  </si>
  <si>
    <t>5289 2410</t>
  </si>
  <si>
    <t>Maribyrnong SC</t>
  </si>
  <si>
    <t>9318 1355</t>
  </si>
  <si>
    <t>9318 4251</t>
  </si>
  <si>
    <t>Matthew Flinders GSC</t>
  </si>
  <si>
    <t>5221 8288</t>
  </si>
  <si>
    <t>5221 5926</t>
  </si>
  <si>
    <t>Melton SC</t>
  </si>
  <si>
    <t>9743 3322</t>
  </si>
  <si>
    <t>9743 0432</t>
  </si>
  <si>
    <t>Moonee Ponds CS</t>
  </si>
  <si>
    <t>9375 2511</t>
  </si>
  <si>
    <t>9357 1939</t>
  </si>
  <si>
    <t>Moreland City C</t>
  </si>
  <si>
    <t>9354 1004</t>
  </si>
  <si>
    <t>9354 8936</t>
  </si>
  <si>
    <t>Mortlake P-12 C</t>
  </si>
  <si>
    <t>5599 2204</t>
  </si>
  <si>
    <t>5599 2503</t>
  </si>
  <si>
    <t>Mt Clear SC</t>
  </si>
  <si>
    <t>5330 1500</t>
  </si>
  <si>
    <t>5330 2670</t>
  </si>
  <si>
    <t>Murtoa C</t>
  </si>
  <si>
    <t>5385 2381</t>
  </si>
  <si>
    <t>5385 2657</t>
  </si>
  <si>
    <t>Newcomb HS</t>
  </si>
  <si>
    <t>5248 1400</t>
  </si>
  <si>
    <t>5248 3523</t>
  </si>
  <si>
    <t>Nhill C</t>
  </si>
  <si>
    <t>5391 2111</t>
  </si>
  <si>
    <t>5391 2140</t>
  </si>
  <si>
    <t>Niddrie SC</t>
  </si>
  <si>
    <t>9337 2488</t>
  </si>
  <si>
    <t>9331 0525</t>
  </si>
  <si>
    <t>Norlane HS</t>
  </si>
  <si>
    <t>5275 1393</t>
  </si>
  <si>
    <t>5275 5046</t>
  </si>
  <si>
    <t>North Geelong SC</t>
  </si>
  <si>
    <t>5278 9399</t>
  </si>
  <si>
    <t>5272 1756</t>
  </si>
  <si>
    <t>Oberon HS</t>
  </si>
  <si>
    <t>5243 4444</t>
  </si>
  <si>
    <t>5244 2005</t>
  </si>
  <si>
    <t>Pascoe Vale GSC</t>
  </si>
  <si>
    <t>9306 2544</t>
  </si>
  <si>
    <t>9306 8108</t>
  </si>
  <si>
    <t>Portland SC</t>
  </si>
  <si>
    <t>5523 1344</t>
  </si>
  <si>
    <t>5523 4449</t>
  </si>
  <si>
    <t>Sebastopol SC</t>
  </si>
  <si>
    <t>5335 8601</t>
  </si>
  <si>
    <t>5335 7582</t>
  </si>
  <si>
    <t>St Albans SC</t>
  </si>
  <si>
    <t>9366 2555</t>
  </si>
  <si>
    <t>9367 9361</t>
  </si>
  <si>
    <t>Stawell SC</t>
  </si>
  <si>
    <t>5358 1700</t>
  </si>
  <si>
    <t>5358 3096</t>
  </si>
  <si>
    <t>Strathmore SC</t>
  </si>
  <si>
    <t>9379 7999</t>
  </si>
  <si>
    <t>9379 2812</t>
  </si>
  <si>
    <t>Sunbury Downs SC</t>
  </si>
  <si>
    <t>9744 7366</t>
  </si>
  <si>
    <t>9744 1604</t>
  </si>
  <si>
    <t>Sunbury SC</t>
  </si>
  <si>
    <t>9744 1066</t>
  </si>
  <si>
    <t>9744 7695</t>
  </si>
  <si>
    <t>Sunshine C (Ardeer)</t>
  </si>
  <si>
    <t>9363 2131</t>
  </si>
  <si>
    <t>9363 7084</t>
  </si>
  <si>
    <t>Sunshine C (North)</t>
  </si>
  <si>
    <t>9311 8433</t>
  </si>
  <si>
    <t>9312 6501</t>
  </si>
  <si>
    <t>Sunshine C (Sunshine)</t>
  </si>
  <si>
    <t>9311 0394</t>
  </si>
  <si>
    <t>9364 9227</t>
  </si>
  <si>
    <t>Sunshine C (West)</t>
  </si>
  <si>
    <t>9311 3124</t>
  </si>
  <si>
    <t>9312 3173</t>
  </si>
  <si>
    <t>Taylors Lakes SC</t>
  </si>
  <si>
    <t>9390 3130</t>
  </si>
  <si>
    <t>9390 3056</t>
  </si>
  <si>
    <t>Terang C</t>
  </si>
  <si>
    <t>5592 1349</t>
  </si>
  <si>
    <t>5592 1022</t>
  </si>
  <si>
    <t>The Grange SC</t>
  </si>
  <si>
    <t>9748 9166</t>
  </si>
  <si>
    <t>9749 4980</t>
  </si>
  <si>
    <t>Timboon P-12 C</t>
  </si>
  <si>
    <t>5598 3381</t>
  </si>
  <si>
    <t>5598 3507</t>
  </si>
  <si>
    <t>9359 2411</t>
  </si>
  <si>
    <t>9357 2478</t>
  </si>
  <si>
    <t>Warracknabeal SC</t>
  </si>
  <si>
    <t>5398 1433</t>
  </si>
  <si>
    <t>5398 2430</t>
  </si>
  <si>
    <t>Warrnambool C</t>
  </si>
  <si>
    <t>5561 1333</t>
  </si>
  <si>
    <t>5561 2356</t>
  </si>
  <si>
    <t>Werribee SC</t>
  </si>
  <si>
    <t>9741 1822</t>
  </si>
  <si>
    <t>8742 3164</t>
  </si>
  <si>
    <t>Western Hts C (Barton)</t>
  </si>
  <si>
    <t>5277 1177</t>
  </si>
  <si>
    <t>5278 9250</t>
  </si>
  <si>
    <t>Western Hts C (Minerva)</t>
  </si>
  <si>
    <t>5229 5206</t>
  </si>
  <si>
    <t>Western Hts C (Quamby, Snr)</t>
  </si>
  <si>
    <t>5277 9884</t>
  </si>
  <si>
    <t>Williamstown HS (Bayview)</t>
  </si>
  <si>
    <t>9399 9228</t>
  </si>
  <si>
    <t>9399 9217</t>
  </si>
  <si>
    <t>Williamstown HS (Pascoe)</t>
  </si>
  <si>
    <t>9397 1899</t>
  </si>
  <si>
    <t>9397 6899</t>
  </si>
  <si>
    <t>9743 4622</t>
  </si>
  <si>
    <t>9747 8408</t>
  </si>
  <si>
    <t>Goulburn</t>
  </si>
  <si>
    <t>Waverley</t>
  </si>
  <si>
    <t>Inner East</t>
  </si>
  <si>
    <t>Knox</t>
  </si>
  <si>
    <t>Ovens and Mitta</t>
  </si>
  <si>
    <t>North East</t>
  </si>
  <si>
    <t>Nunawading</t>
  </si>
  <si>
    <t>Dandenong Ranges</t>
  </si>
  <si>
    <t>Doncaster</t>
  </si>
  <si>
    <t>Shepparton and Area</t>
  </si>
  <si>
    <t>Maroondah</t>
  </si>
  <si>
    <t>Lilydale/Yarra Valley</t>
  </si>
  <si>
    <t>Mooroolbark College</t>
  </si>
  <si>
    <t>Western Bayside</t>
  </si>
  <si>
    <t>South West</t>
  </si>
  <si>
    <t>Wimmera</t>
  </si>
  <si>
    <t>Western Ranges</t>
  </si>
  <si>
    <t>5338 9000</t>
  </si>
  <si>
    <t>Ballarat</t>
  </si>
  <si>
    <t>Geelong</t>
  </si>
  <si>
    <t>Broadmeadows</t>
  </si>
  <si>
    <t>Sunshine</t>
  </si>
  <si>
    <t>8312 0200</t>
  </si>
  <si>
    <t>8312 0211</t>
  </si>
  <si>
    <t>Keilor</t>
  </si>
  <si>
    <t>Pascoe</t>
  </si>
  <si>
    <t>Camperdown C</t>
  </si>
  <si>
    <t>9361 3888</t>
  </si>
  <si>
    <t>9361 3899</t>
  </si>
  <si>
    <t>Corio Bay Senior C</t>
  </si>
  <si>
    <t>Werribee</t>
  </si>
  <si>
    <t>Gilmore Girls C</t>
  </si>
  <si>
    <t>Roxburgh C</t>
  </si>
  <si>
    <t xml:space="preserve">Caroline Springs C </t>
  </si>
  <si>
    <t>9390 0678</t>
  </si>
  <si>
    <t>9390 0775</t>
  </si>
  <si>
    <t>Staughton C</t>
  </si>
  <si>
    <t xml:space="preserve">Western </t>
  </si>
  <si>
    <t>Lara SC</t>
  </si>
  <si>
    <t>5282 8988</t>
  </si>
  <si>
    <t>5282 8188</t>
  </si>
  <si>
    <t>Andrew Gaze</t>
  </si>
  <si>
    <t>Don Bradman</t>
  </si>
  <si>
    <t>Alex Jesaulenko</t>
  </si>
  <si>
    <t>Nicole Richardson</t>
  </si>
  <si>
    <t>Harry Kewel</t>
  </si>
  <si>
    <t>Heather McKay</t>
  </si>
  <si>
    <t>Rhonda Cator</t>
  </si>
  <si>
    <t>Peta Edebone</t>
  </si>
  <si>
    <t>Grant Weir</t>
  </si>
  <si>
    <t>Nova Peris-Kneebone</t>
  </si>
  <si>
    <t>9438 1523</t>
  </si>
  <si>
    <t>FOR BASKETBALL, FOOTBALL, HOCKEY, SOCCER &amp; VOLLEYBALL THE CONVENER IS TO BE PROVIDED WITH</t>
  </si>
  <si>
    <t>A TEAM SHEET LISTING PLAYERS' PLAYING NUMBERS PRIOR TO THE COMMENCEMENT OF PLAY.</t>
  </si>
  <si>
    <t>9871 0400</t>
  </si>
  <si>
    <t>MAKE CHANGES ON THE TEAM SHEET PAGE</t>
  </si>
  <si>
    <t>Lyndale SC</t>
  </si>
  <si>
    <t>9795 2366</t>
  </si>
  <si>
    <t>9790 1466</t>
  </si>
  <si>
    <t>9763 8788</t>
  </si>
  <si>
    <t>9755 4555</t>
  </si>
  <si>
    <t>Lawn Bowls</t>
  </si>
  <si>
    <t>Table Tennis</t>
  </si>
  <si>
    <t>Wodonga SSC</t>
  </si>
  <si>
    <t>02 6043 7500</t>
  </si>
  <si>
    <t>02 6059 1400</t>
  </si>
  <si>
    <t>Wodonga MYC - Felltimber</t>
  </si>
  <si>
    <t>Wodonga MYC - Huon</t>
  </si>
  <si>
    <t>David Beard</t>
  </si>
  <si>
    <t>12-13 Years</t>
  </si>
  <si>
    <t>14 Years</t>
  </si>
  <si>
    <t>15 Years</t>
  </si>
  <si>
    <t>16 Years</t>
  </si>
  <si>
    <t>17 Years</t>
  </si>
  <si>
    <t>18-20 Years</t>
  </si>
  <si>
    <t>FULL NAME
(First Name and Family Name)</t>
  </si>
  <si>
    <t>I hereby give permission to photograph/film and to publish images and names of those students listed.</t>
  </si>
  <si>
    <t>PRINCIPAL
or PRINCIPAL'S REPRESENTATIVE:</t>
  </si>
  <si>
    <t>Signature</t>
  </si>
  <si>
    <t>Full Name (First Name &amp; Family Name)</t>
  </si>
  <si>
    <t>Alois Rosario</t>
  </si>
  <si>
    <t>Somerville SC</t>
  </si>
  <si>
    <t>5973 1000</t>
  </si>
  <si>
    <t>5977 9842</t>
  </si>
  <si>
    <t>5127 9200</t>
  </si>
  <si>
    <t>Casey Central</t>
  </si>
  <si>
    <t>9705 2244</t>
  </si>
  <si>
    <t>9705 0200</t>
  </si>
  <si>
    <t>Bendigo South East C</t>
  </si>
  <si>
    <t>Crusoe C - Kangaroo Flat</t>
  </si>
  <si>
    <t>Wallan SC</t>
  </si>
  <si>
    <t>5783 4335</t>
  </si>
  <si>
    <t>5783 4336</t>
  </si>
  <si>
    <t>McClelland SC</t>
  </si>
  <si>
    <t>Holmesglen Vocational College</t>
  </si>
  <si>
    <t>9209 5105</t>
  </si>
  <si>
    <t>9209 5110</t>
  </si>
  <si>
    <t>Corryong C</t>
  </si>
  <si>
    <t>Forest Hill C</t>
  </si>
  <si>
    <t>Heathmont C</t>
  </si>
  <si>
    <t>Monbulk C</t>
  </si>
  <si>
    <t>Myrtleford P-12</t>
  </si>
  <si>
    <t>Rushworth P-12</t>
  </si>
  <si>
    <t>Upwey HS</t>
  </si>
  <si>
    <t>Wantirna C</t>
  </si>
  <si>
    <t>Wellington SC</t>
  </si>
  <si>
    <t>9547 6822</t>
  </si>
  <si>
    <t>9547 4483</t>
  </si>
  <si>
    <t>Yea HS</t>
  </si>
  <si>
    <t>Eltham HS</t>
  </si>
  <si>
    <t>Echuca C (Crofton St)</t>
  </si>
  <si>
    <t>Echuca C (College Dve)</t>
  </si>
  <si>
    <t>Banksia/LaTrobe SC</t>
  </si>
  <si>
    <t>Maryborough EC</t>
  </si>
  <si>
    <t>Reservoir District SC</t>
  </si>
  <si>
    <t>Swan Hill SC</t>
  </si>
  <si>
    <t>Thornbury SC</t>
  </si>
  <si>
    <t>Endeavour Hills SC</t>
  </si>
  <si>
    <t>Fountain Gate SC</t>
  </si>
  <si>
    <t>Gleneagles SC</t>
  </si>
  <si>
    <t>Hallam SC</t>
  </si>
  <si>
    <t>Carrie Webb</t>
  </si>
  <si>
    <t>Casey Dellacqua</t>
  </si>
  <si>
    <t>Karen Murphy</t>
  </si>
  <si>
    <t>John Landy</t>
  </si>
  <si>
    <t>9727 8100</t>
  </si>
  <si>
    <t>9727 8188</t>
  </si>
  <si>
    <t>SCHOOL SPORT VICTORIA</t>
  </si>
  <si>
    <t>8770 6700</t>
  </si>
  <si>
    <t xml:space="preserve">8805 6700 </t>
  </si>
  <si>
    <t xml:space="preserve">8805 6701 </t>
  </si>
  <si>
    <t>Alkira SC</t>
  </si>
  <si>
    <t>REGION:</t>
  </si>
  <si>
    <t>SCHOOL PHONE:</t>
  </si>
  <si>
    <t>SCHOOL FAX:</t>
  </si>
  <si>
    <t>Select Your Region</t>
  </si>
  <si>
    <t>Southern Metropolitan</t>
  </si>
  <si>
    <t>Eastern Metropolitan</t>
  </si>
  <si>
    <t>Western Metropolitan</t>
  </si>
  <si>
    <t>Northern Metropolitan</t>
  </si>
  <si>
    <t>Hume</t>
  </si>
  <si>
    <t>Gippsland</t>
  </si>
  <si>
    <t>Loddon Mallee</t>
  </si>
  <si>
    <t>Grampians</t>
  </si>
  <si>
    <t>Barwon South Western</t>
  </si>
  <si>
    <t>DIVISION:</t>
  </si>
  <si>
    <t>BARWON SOUTH WESTERN</t>
  </si>
  <si>
    <t>NORTHERN METROPOLITAN</t>
  </si>
  <si>
    <t>SOUTHERN METROPOLITAN</t>
  </si>
  <si>
    <t>EASTERN METROPOLITAN</t>
  </si>
  <si>
    <t>HUME</t>
  </si>
  <si>
    <t>LODDON MALLEE</t>
  </si>
  <si>
    <t>GIIPSLAND</t>
  </si>
  <si>
    <t>GRAMPIANS</t>
  </si>
  <si>
    <r>
      <t xml:space="preserve">SECTION: </t>
    </r>
    <r>
      <rPr>
        <b/>
        <sz val="8"/>
        <color indexed="8"/>
        <rFont val="Arial"/>
        <family val="2"/>
      </rPr>
      <t>('Primary', 'Year 7', etc.)</t>
    </r>
  </si>
  <si>
    <t>Boys/Mixed</t>
  </si>
  <si>
    <t>Select the Gender</t>
  </si>
  <si>
    <t>GENDER:</t>
  </si>
  <si>
    <t>Primary</t>
  </si>
  <si>
    <t>Select the Section</t>
  </si>
  <si>
    <t>Tee Ball</t>
  </si>
  <si>
    <t>Hockey 7s</t>
  </si>
  <si>
    <t>Australian Football</t>
  </si>
  <si>
    <t>Football (Soccer)</t>
  </si>
  <si>
    <t>THIS TEAM SHEET, PROPERLY SIGNED, MUST BE HANDED TO THE CONVENER ON ARRIVAL AT THE REGION/CONFERENCE/STATE FINAL</t>
  </si>
  <si>
    <t>Select Your Age Group</t>
  </si>
  <si>
    <t>9-10 Years</t>
  </si>
  <si>
    <t>11 Years</t>
  </si>
  <si>
    <t>15-16 Years</t>
  </si>
  <si>
    <t>12-14 Years</t>
  </si>
  <si>
    <t>16-20 Years</t>
  </si>
  <si>
    <t>17-20 Years</t>
  </si>
  <si>
    <t>EVENT:</t>
  </si>
  <si>
    <t>BOYS/GIRLS:</t>
  </si>
  <si>
    <t>Select the Event</t>
  </si>
  <si>
    <t>(If any name(s) and/or images are to be withheld please contact the School Sport Officer responsible or notify the convener on the day.)</t>
  </si>
  <si>
    <t>I have read and understood the 'General Conditions of Competition' as published on the SSV web page.</t>
  </si>
  <si>
    <t>THIS TEAM SHEET MUST BE TO THE SCHOOL SPORT OFFICER RESPONSIBLE A MINIMUM OF FOUR SCHOOL</t>
  </si>
  <si>
    <r>
      <t xml:space="preserve">Relay Team Sheets must be submitted to the convener </t>
    </r>
    <r>
      <rPr>
        <b/>
        <sz val="11"/>
        <rFont val="Arial"/>
        <family val="2"/>
      </rPr>
      <t>a minimum of four days prior to the championships.</t>
    </r>
  </si>
  <si>
    <t>xwart</t>
  </si>
  <si>
    <t>AGE GROUP: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</si>
</sst>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\ \ ####"/>
    <numFmt numFmtId="168" formatCode="[$€-2]\ #,##0.00_);[Red]\([$€-2]\ #,##0.00\)"/>
    <numFmt numFmtId="169" formatCode="[$-C09]dddd\,\ d\ mmmm\ yyyy"/>
    <numFmt numFmtId="170" formatCode="d/mm/yy;@"/>
    <numFmt numFmtId="171" formatCode="yyyy"/>
    <numFmt numFmtId="172" formatCode="yyyy\-mm\-dd;@"/>
    <numFmt numFmtId="173" formatCode="[$-409]h:mm:ss\ AM/PM"/>
    <numFmt numFmtId="174" formatCode="[$-C09]dd\-mmmm\-yyyy;@"/>
    <numFmt numFmtId="175" formatCode="[$-C09]dd\-mmm\-yy;@"/>
    <numFmt numFmtId="176" formatCode="####\ ###\ ###"/>
    <numFmt numFmtId="177" formatCode="0###\ ###\ ###"/>
    <numFmt numFmtId="178" formatCode="d/mm/yyyy;@"/>
  </numFmts>
  <fonts count="8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4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2"/>
      <color indexed="8"/>
      <name val="Arial"/>
      <family val="2"/>
    </font>
    <font>
      <sz val="6"/>
      <color indexed="8"/>
      <name val="Arial"/>
      <family val="2"/>
    </font>
    <font>
      <sz val="4"/>
      <color indexed="8"/>
      <name val="Arial"/>
      <family val="2"/>
    </font>
    <font>
      <sz val="2"/>
      <name val="Arial"/>
      <family val="2"/>
    </font>
    <font>
      <b/>
      <sz val="7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0"/>
      <color indexed="40"/>
      <name val="Arial"/>
      <family val="2"/>
    </font>
    <font>
      <b/>
      <sz val="10"/>
      <color indexed="18"/>
      <name val="Tahoma"/>
      <family val="2"/>
    </font>
    <font>
      <sz val="8"/>
      <name val="Tahoma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8"/>
      <color indexed="40"/>
      <name val="Arial"/>
      <family val="2"/>
    </font>
    <font>
      <b/>
      <sz val="8"/>
      <color indexed="22"/>
      <name val="Arial"/>
      <family val="2"/>
    </font>
    <font>
      <u val="single"/>
      <sz val="10"/>
      <color indexed="22"/>
      <name val="Arial"/>
      <family val="2"/>
    </font>
    <font>
      <sz val="10"/>
      <color indexed="45"/>
      <name val="Arial"/>
      <family val="2"/>
    </font>
    <font>
      <b/>
      <sz val="8"/>
      <color indexed="45"/>
      <name val="Arial"/>
      <family val="2"/>
    </font>
    <font>
      <b/>
      <sz val="8.5"/>
      <color indexed="12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b/>
      <sz val="18"/>
      <color indexed="18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99CC"/>
      <name val="Arial"/>
      <family val="2"/>
    </font>
    <font>
      <sz val="10"/>
      <color rgb="FFB2B2B2"/>
      <name val="Arial"/>
      <family val="2"/>
    </font>
    <font>
      <sz val="10"/>
      <color rgb="FFC0C0C0"/>
      <name val="Arial"/>
      <family val="2"/>
    </font>
    <font>
      <b/>
      <sz val="9"/>
      <color rgb="FFC0C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7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67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indent="14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30" fillId="33" borderId="0" xfId="52" applyFont="1" applyFill="1" applyBorder="1" applyAlignment="1" applyProtection="1">
      <alignment/>
      <protection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167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31" fillId="34" borderId="0" xfId="0" applyFont="1" applyFill="1" applyAlignment="1" applyProtection="1">
      <alignment/>
      <protection/>
    </xf>
    <xf numFmtId="0" fontId="31" fillId="34" borderId="0" xfId="0" applyFont="1" applyFill="1" applyBorder="1" applyAlignment="1" applyProtection="1">
      <alignment/>
      <protection/>
    </xf>
    <xf numFmtId="0" fontId="31" fillId="34" borderId="0" xfId="0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32" fillId="34" borderId="0" xfId="0" applyFont="1" applyFill="1" applyAlignment="1" applyProtection="1">
      <alignment horizontal="center" vertical="center"/>
      <protection/>
    </xf>
    <xf numFmtId="0" fontId="28" fillId="34" borderId="0" xfId="0" applyFont="1" applyFill="1" applyAlignment="1" applyProtection="1">
      <alignment horizontal="center" vertical="center"/>
      <protection/>
    </xf>
    <xf numFmtId="0" fontId="29" fillId="34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indent="14"/>
      <protection/>
    </xf>
    <xf numFmtId="0" fontId="13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1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2" fontId="0" fillId="0" borderId="0" xfId="0" applyNumberFormat="1" applyFont="1" applyFill="1" applyAlignment="1">
      <alignment vertical="center"/>
    </xf>
    <xf numFmtId="0" fontId="34" fillId="34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justify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vertical="center" wrapText="1"/>
      <protection locked="0"/>
    </xf>
    <xf numFmtId="17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vertical="center" wrapText="1"/>
      <protection locked="0"/>
    </xf>
    <xf numFmtId="170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vertical="center" wrapText="1"/>
      <protection locked="0"/>
    </xf>
    <xf numFmtId="170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1" fillId="34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5"/>
      <protection/>
    </xf>
    <xf numFmtId="0" fontId="3" fillId="0" borderId="0" xfId="0" applyFont="1" applyFill="1" applyBorder="1" applyAlignment="1" applyProtection="1">
      <alignment horizontal="left" indent="15"/>
      <protection/>
    </xf>
    <xf numFmtId="0" fontId="18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indent="14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indent="14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9" fillId="0" borderId="1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1" fillId="0" borderId="2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 wrapText="1"/>
      <protection/>
    </xf>
    <xf numFmtId="0" fontId="17" fillId="0" borderId="22" xfId="0" applyFont="1" applyFill="1" applyBorder="1" applyAlignment="1" applyProtection="1">
      <alignment horizontal="center" vertical="top" wrapText="1"/>
      <protection/>
    </xf>
    <xf numFmtId="0" fontId="11" fillId="0" borderId="23" xfId="0" applyFont="1" applyFill="1" applyBorder="1" applyAlignment="1" applyProtection="1">
      <alignment horizontal="center" vertical="top" wrapText="1"/>
      <protection/>
    </xf>
    <xf numFmtId="0" fontId="11" fillId="0" borderId="24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0" fontId="11" fillId="0" borderId="25" xfId="0" applyFont="1" applyFill="1" applyBorder="1" applyAlignment="1" applyProtection="1">
      <alignment horizontal="center" vertical="top" wrapText="1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left" vertical="center" indent="1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170" fontId="13" fillId="0" borderId="28" xfId="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Fill="1" applyBorder="1" applyAlignment="1" applyProtection="1">
      <alignment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17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16" fillId="35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167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27" fillId="0" borderId="0" xfId="0" applyFont="1" applyFill="1" applyBorder="1" applyAlignment="1">
      <alignment horizontal="left" vertical="center" indent="2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 indent="2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171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19" fillId="0" borderId="33" xfId="0" applyFont="1" applyFill="1" applyBorder="1" applyAlignment="1" applyProtection="1">
      <alignment vertical="center"/>
      <protection/>
    </xf>
    <xf numFmtId="0" fontId="0" fillId="36" borderId="0" xfId="0" applyFill="1" applyAlignment="1">
      <alignment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15" fillId="0" borderId="34" xfId="0" applyFont="1" applyFill="1" applyBorder="1" applyAlignment="1" applyProtection="1">
      <alignment horizontal="left" vertical="center" wrapText="1" indent="1"/>
      <protection locked="0"/>
    </xf>
    <xf numFmtId="0" fontId="15" fillId="0" borderId="35" xfId="0" applyFont="1" applyFill="1" applyBorder="1" applyAlignment="1" applyProtection="1">
      <alignment horizontal="left" vertical="center" wrapText="1" indent="1"/>
      <protection locked="0"/>
    </xf>
    <xf numFmtId="0" fontId="15" fillId="0" borderId="36" xfId="0" applyFont="1" applyFill="1" applyBorder="1" applyAlignment="1" applyProtection="1">
      <alignment horizontal="left" vertical="center" wrapText="1" indent="1"/>
      <protection locked="0"/>
    </xf>
    <xf numFmtId="0" fontId="19" fillId="0" borderId="34" xfId="0" applyFont="1" applyFill="1" applyBorder="1" applyAlignment="1" applyProtection="1">
      <alignment horizontal="left" vertical="center" indent="1"/>
      <protection locked="0"/>
    </xf>
    <xf numFmtId="0" fontId="19" fillId="0" borderId="35" xfId="0" applyFont="1" applyFill="1" applyBorder="1" applyAlignment="1" applyProtection="1">
      <alignment horizontal="left" vertical="center" indent="1"/>
      <protection locked="0"/>
    </xf>
    <xf numFmtId="0" fontId="19" fillId="0" borderId="36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10" xfId="0" applyFont="1" applyFill="1" applyBorder="1" applyAlignment="1">
      <alignment horizontal="left" vertical="center"/>
    </xf>
    <xf numFmtId="0" fontId="80" fillId="34" borderId="0" xfId="0" applyFont="1" applyFill="1" applyAlignment="1" applyProtection="1">
      <alignment/>
      <protection/>
    </xf>
    <xf numFmtId="0" fontId="80" fillId="34" borderId="0" xfId="0" applyFont="1" applyFill="1" applyBorder="1" applyAlignment="1" applyProtection="1">
      <alignment/>
      <protection/>
    </xf>
    <xf numFmtId="0" fontId="81" fillId="33" borderId="0" xfId="0" applyFont="1" applyFill="1" applyAlignment="1">
      <alignment/>
    </xf>
    <xf numFmtId="0" fontId="82" fillId="33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82" fillId="37" borderId="0" xfId="0" applyFont="1" applyFill="1" applyAlignment="1">
      <alignment vertical="center"/>
    </xf>
    <xf numFmtId="0" fontId="82" fillId="37" borderId="0" xfId="0" applyFont="1" applyFill="1" applyAlignment="1">
      <alignment/>
    </xf>
    <xf numFmtId="0" fontId="40" fillId="0" borderId="0" xfId="0" applyFont="1" applyFill="1" applyBorder="1" applyAlignment="1" applyProtection="1">
      <alignment horizontal="left" indent="15" shrinkToFit="1"/>
      <protection/>
    </xf>
    <xf numFmtId="0" fontId="41" fillId="0" borderId="0" xfId="0" applyFont="1" applyFill="1" applyBorder="1" applyAlignment="1" applyProtection="1">
      <alignment horizontal="left" indent="15" shrinkToFit="1"/>
      <protection/>
    </xf>
    <xf numFmtId="0" fontId="42" fillId="0" borderId="0" xfId="0" applyFont="1" applyFill="1" applyBorder="1" applyAlignment="1" applyProtection="1">
      <alignment horizontal="left" indent="15" shrinkToFit="1"/>
      <protection/>
    </xf>
    <xf numFmtId="0" fontId="80" fillId="34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left" indent="15" shrinkToFit="1"/>
      <protection/>
    </xf>
    <xf numFmtId="0" fontId="2" fillId="0" borderId="0" xfId="0" applyFont="1" applyFill="1" applyBorder="1" applyAlignment="1" applyProtection="1">
      <alignment horizontal="left" indent="15"/>
      <protection/>
    </xf>
    <xf numFmtId="0" fontId="44" fillId="38" borderId="37" xfId="0" applyFont="1" applyFill="1" applyBorder="1" applyAlignment="1" applyProtection="1">
      <alignment horizontal="center" vertical="center"/>
      <protection/>
    </xf>
    <xf numFmtId="0" fontId="44" fillId="38" borderId="38" xfId="0" applyFont="1" applyFill="1" applyBorder="1" applyAlignment="1" applyProtection="1">
      <alignment horizontal="center" vertical="center"/>
      <protection/>
    </xf>
    <xf numFmtId="0" fontId="44" fillId="38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5" fillId="0" borderId="35" xfId="0" applyFont="1" applyFill="1" applyBorder="1" applyAlignment="1" applyProtection="1">
      <alignment horizontal="left" vertical="center" wrapText="1"/>
      <protection locked="0"/>
    </xf>
    <xf numFmtId="0" fontId="15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34" xfId="0" applyFont="1" applyFill="1" applyBorder="1" applyAlignment="1" applyProtection="1">
      <alignment vertical="center"/>
      <protection locked="0"/>
    </xf>
    <xf numFmtId="0" fontId="18" fillId="0" borderId="35" xfId="0" applyFont="1" applyFill="1" applyBorder="1" applyAlignment="1" applyProtection="1">
      <alignment vertical="center"/>
      <protection locked="0"/>
    </xf>
    <xf numFmtId="0" fontId="18" fillId="0" borderId="36" xfId="0" applyFont="1" applyFill="1" applyBorder="1" applyAlignment="1" applyProtection="1">
      <alignment vertical="center"/>
      <protection locked="0"/>
    </xf>
    <xf numFmtId="0" fontId="15" fillId="0" borderId="34" xfId="0" applyFont="1" applyFill="1" applyBorder="1" applyAlignment="1" applyProtection="1">
      <alignment vertical="center" wrapText="1"/>
      <protection locked="0"/>
    </xf>
    <xf numFmtId="0" fontId="15" fillId="0" borderId="35" xfId="0" applyFont="1" applyFill="1" applyBorder="1" applyAlignment="1" applyProtection="1">
      <alignment vertical="center" wrapText="1"/>
      <protection locked="0"/>
    </xf>
    <xf numFmtId="0" fontId="15" fillId="0" borderId="36" xfId="0" applyFont="1" applyFill="1" applyBorder="1" applyAlignment="1" applyProtection="1">
      <alignment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177" fontId="15" fillId="0" borderId="34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vertical="center" wrapText="1"/>
      <protection locked="0"/>
    </xf>
    <xf numFmtId="0" fontId="4" fillId="0" borderId="35" xfId="0" applyFont="1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/>
    </xf>
    <xf numFmtId="0" fontId="14" fillId="0" borderId="34" xfId="0" applyFont="1" applyFill="1" applyBorder="1" applyAlignment="1" applyProtection="1">
      <alignment horizontal="center"/>
      <protection locked="0"/>
    </xf>
    <xf numFmtId="0" fontId="14" fillId="0" borderId="35" xfId="0" applyFont="1" applyFill="1" applyBorder="1" applyAlignment="1" applyProtection="1">
      <alignment horizontal="center"/>
      <protection locked="0"/>
    </xf>
    <xf numFmtId="0" fontId="14" fillId="0" borderId="3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0" fontId="38" fillId="0" borderId="41" xfId="0" applyFont="1" applyFill="1" applyBorder="1" applyAlignment="1" applyProtection="1">
      <alignment horizontal="center" vertical="top"/>
      <protection/>
    </xf>
    <xf numFmtId="0" fontId="13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38" fillId="0" borderId="42" xfId="0" applyFont="1" applyFill="1" applyBorder="1" applyAlignment="1" applyProtection="1">
      <alignment horizontal="center"/>
      <protection locked="0"/>
    </xf>
    <xf numFmtId="0" fontId="38" fillId="0" borderId="41" xfId="0" applyFont="1" applyFill="1" applyBorder="1" applyAlignment="1" applyProtection="1">
      <alignment horizontal="center"/>
      <protection locked="0"/>
    </xf>
    <xf numFmtId="0" fontId="38" fillId="0" borderId="43" xfId="0" applyFont="1" applyFill="1" applyBorder="1" applyAlignment="1" applyProtection="1">
      <alignment horizontal="center"/>
      <protection locked="0"/>
    </xf>
    <xf numFmtId="0" fontId="38" fillId="0" borderId="44" xfId="0" applyFont="1" applyFill="1" applyBorder="1" applyAlignment="1" applyProtection="1">
      <alignment horizontal="center"/>
      <protection locked="0"/>
    </xf>
    <xf numFmtId="0" fontId="38" fillId="0" borderId="45" xfId="0" applyFont="1" applyFill="1" applyBorder="1" applyAlignment="1" applyProtection="1">
      <alignment horizontal="center"/>
      <protection locked="0"/>
    </xf>
    <xf numFmtId="0" fontId="38" fillId="0" borderId="46" xfId="0" applyFont="1" applyFill="1" applyBorder="1" applyAlignment="1" applyProtection="1">
      <alignment horizontal="center"/>
      <protection locked="0"/>
    </xf>
    <xf numFmtId="0" fontId="38" fillId="0" borderId="34" xfId="0" applyFont="1" applyFill="1" applyBorder="1" applyAlignment="1" applyProtection="1">
      <alignment horizontal="center"/>
      <protection locked="0"/>
    </xf>
    <xf numFmtId="0" fontId="38" fillId="0" borderId="35" xfId="0" applyFont="1" applyFill="1" applyBorder="1" applyAlignment="1" applyProtection="1">
      <alignment horizontal="center"/>
      <protection locked="0"/>
    </xf>
    <xf numFmtId="0" fontId="38" fillId="0" borderId="36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horizontal="center"/>
    </xf>
    <xf numFmtId="0" fontId="19" fillId="0" borderId="34" xfId="0" applyFont="1" applyFill="1" applyBorder="1" applyAlignment="1" applyProtection="1">
      <alignment horizontal="left" vertical="center" wrapText="1" indent="1"/>
      <protection locked="0"/>
    </xf>
    <xf numFmtId="0" fontId="19" fillId="0" borderId="35" xfId="0" applyFont="1" applyFill="1" applyBorder="1" applyAlignment="1" applyProtection="1">
      <alignment horizontal="left" vertical="center" wrapText="1" indent="1"/>
      <protection locked="0"/>
    </xf>
    <xf numFmtId="0" fontId="19" fillId="0" borderId="36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horizontal="left" vertical="center" wrapText="1" indent="1"/>
    </xf>
    <xf numFmtId="0" fontId="19" fillId="0" borderId="47" xfId="0" applyFont="1" applyFill="1" applyBorder="1" applyAlignment="1">
      <alignment horizontal="left" vertical="center" wrapText="1" indent="1"/>
    </xf>
    <xf numFmtId="0" fontId="15" fillId="0" borderId="34" xfId="0" applyFont="1" applyFill="1" applyBorder="1" applyAlignment="1" applyProtection="1">
      <alignment horizontal="left" vertical="center" wrapText="1" indent="2"/>
      <protection locked="0"/>
    </xf>
    <xf numFmtId="0" fontId="15" fillId="0" borderId="35" xfId="0" applyFont="1" applyFill="1" applyBorder="1" applyAlignment="1" applyProtection="1">
      <alignment horizontal="left" vertical="center" wrapText="1" indent="2"/>
      <protection locked="0"/>
    </xf>
    <xf numFmtId="0" fontId="15" fillId="0" borderId="36" xfId="0" applyFont="1" applyFill="1" applyBorder="1" applyAlignment="1" applyProtection="1">
      <alignment horizontal="left" vertical="center" wrapText="1" indent="2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 indent="1"/>
      <protection locked="0"/>
    </xf>
    <xf numFmtId="0" fontId="15" fillId="0" borderId="35" xfId="0" applyFont="1" applyFill="1" applyBorder="1" applyAlignment="1" applyProtection="1">
      <alignment horizontal="left" vertical="center" wrapText="1" indent="1"/>
      <protection locked="0"/>
    </xf>
    <xf numFmtId="0" fontId="15" fillId="0" borderId="36" xfId="0" applyFont="1" applyFill="1" applyBorder="1" applyAlignment="1" applyProtection="1">
      <alignment horizontal="left" vertical="center" wrapText="1" inden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 indent="1"/>
      <protection/>
    </xf>
    <xf numFmtId="0" fontId="19" fillId="0" borderId="47" xfId="0" applyFont="1" applyFill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center"/>
    </xf>
    <xf numFmtId="0" fontId="37" fillId="0" borderId="0" xfId="0" applyFont="1" applyAlignment="1">
      <alignment horizontal="left" vertical="top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83" fillId="37" borderId="0" xfId="0" applyFont="1" applyFill="1" applyBorder="1" applyAlignment="1">
      <alignment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right" vertical="top" indent="1"/>
    </xf>
    <xf numFmtId="0" fontId="36" fillId="0" borderId="0" xfId="0" applyFont="1" applyAlignment="1">
      <alignment horizontal="justify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99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76200</xdr:rowOff>
    </xdr:from>
    <xdr:to>
      <xdr:col>4</xdr:col>
      <xdr:colOff>1104900</xdr:colOff>
      <xdr:row>9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3425" y="552450"/>
          <a:ext cx="1352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11</xdr:row>
      <xdr:rowOff>19050</xdr:rowOff>
    </xdr:from>
    <xdr:to>
      <xdr:col>5</xdr:col>
      <xdr:colOff>161925</xdr:colOff>
      <xdr:row>14</xdr:row>
      <xdr:rowOff>219075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85975" y="1200150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Z315"/>
  <sheetViews>
    <sheetView showGridLines="0" showRowColHeaders="0" showZeros="0" tabSelected="1" showOutlineSymbols="0" zoomScale="115" zoomScaleNormal="115" zoomScalePageLayoutView="0" workbookViewId="0" topLeftCell="A1">
      <selection activeCell="F94" sqref="F94:H94"/>
    </sheetView>
  </sheetViews>
  <sheetFormatPr defaultColWidth="0" defaultRowHeight="12.75"/>
  <cols>
    <col min="1" max="1" width="4.7109375" style="87" customWidth="1"/>
    <col min="2" max="2" width="4.7109375" style="144" customWidth="1"/>
    <col min="3" max="3" width="0.85546875" style="144" customWidth="1"/>
    <col min="4" max="4" width="4.421875" style="144" customWidth="1"/>
    <col min="5" max="5" width="25.7109375" style="144" customWidth="1"/>
    <col min="6" max="7" width="5.28125" style="144" customWidth="1"/>
    <col min="8" max="8" width="8.57421875" style="144" customWidth="1"/>
    <col min="9" max="9" width="2.00390625" style="144" customWidth="1"/>
    <col min="10" max="10" width="4.421875" style="144" customWidth="1"/>
    <col min="11" max="11" width="25.7109375" style="144" customWidth="1"/>
    <col min="12" max="13" width="5.28125" style="144" customWidth="1"/>
    <col min="14" max="14" width="8.57421875" style="144" customWidth="1"/>
    <col min="15" max="15" width="0.85546875" style="144" customWidth="1"/>
    <col min="16" max="16" width="12.00390625" style="144" customWidth="1"/>
    <col min="17" max="17" width="7.28125" style="87" hidden="1" customWidth="1"/>
    <col min="18" max="18" width="3.00390625" style="87" hidden="1" customWidth="1"/>
    <col min="19" max="19" width="4.00390625" style="88" hidden="1" customWidth="1"/>
    <col min="20" max="20" width="26.8515625" style="88" hidden="1" customWidth="1"/>
    <col min="21" max="21" width="20.00390625" style="88" hidden="1" customWidth="1"/>
    <col min="22" max="22" width="9.421875" style="88" hidden="1" customWidth="1"/>
    <col min="23" max="23" width="14.28125" style="88" hidden="1" customWidth="1"/>
    <col min="24" max="24" width="3.00390625" style="87" hidden="1" customWidth="1"/>
    <col min="25" max="25" width="16.57421875" style="87" hidden="1" customWidth="1"/>
    <col min="26" max="26" width="19.00390625" style="87" hidden="1" customWidth="1"/>
    <col min="27" max="27" width="25.57421875" style="87" hidden="1" customWidth="1"/>
    <col min="28" max="28" width="16.140625" style="87" hidden="1" customWidth="1"/>
    <col min="29" max="29" width="12.140625" style="87" hidden="1" customWidth="1"/>
    <col min="30" max="30" width="18.7109375" style="87" hidden="1" customWidth="1"/>
    <col min="31" max="31" width="16.421875" style="87" hidden="1" customWidth="1"/>
    <col min="32" max="32" width="22.421875" style="87" hidden="1" customWidth="1"/>
    <col min="33" max="33" width="19.421875" style="87" hidden="1" customWidth="1"/>
    <col min="34" max="34" width="16.421875" style="87" hidden="1" customWidth="1"/>
    <col min="35" max="35" width="15.7109375" style="87" hidden="1" customWidth="1"/>
    <col min="36" max="36" width="20.421875" style="87" hidden="1" customWidth="1"/>
    <col min="37" max="37" width="28.57421875" style="87" hidden="1" customWidth="1"/>
    <col min="38" max="38" width="20.7109375" style="87" hidden="1" customWidth="1"/>
    <col min="39" max="39" width="9.57421875" style="87" hidden="1" customWidth="1"/>
    <col min="40" max="40" width="14.8515625" style="87" hidden="1" customWidth="1"/>
    <col min="41" max="41" width="8.57421875" style="87" hidden="1" customWidth="1"/>
    <col min="42" max="42" width="27.8515625" style="87" hidden="1" customWidth="1"/>
    <col min="43" max="44" width="9.57421875" style="87" hidden="1" customWidth="1"/>
    <col min="45" max="45" width="15.421875" style="87" hidden="1" customWidth="1"/>
    <col min="46" max="16384" width="12.00390625" style="87" hidden="1" customWidth="1"/>
  </cols>
  <sheetData>
    <row r="1" spans="1:16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24.75" customHeight="1">
      <c r="A2" s="86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37" ht="12.75">
      <c r="A3" s="86"/>
      <c r="B3" s="89"/>
      <c r="C3" s="87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89"/>
      <c r="AK3" s="87" t="s">
        <v>1237</v>
      </c>
    </row>
    <row r="4" spans="1:37" ht="21" customHeight="1">
      <c r="A4" s="86"/>
      <c r="B4" s="89"/>
      <c r="C4" s="87"/>
      <c r="D4" s="211" t="s">
        <v>1227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91"/>
      <c r="P4" s="89"/>
      <c r="AK4" s="87" t="s">
        <v>1236</v>
      </c>
    </row>
    <row r="5" spans="1:16" ht="3" customHeight="1">
      <c r="A5" s="86"/>
      <c r="B5" s="89"/>
      <c r="C5" s="8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90"/>
      <c r="P5" s="89"/>
    </row>
    <row r="6" spans="1:37" ht="21" customHeight="1">
      <c r="A6" s="86"/>
      <c r="B6" s="89"/>
      <c r="C6" s="87"/>
      <c r="D6" s="211">
        <f>IF(R90=1,"",UPPER(LOOKUP(R90,AI94:AJ104))&amp;" REGION")</f>
      </c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91"/>
      <c r="P6" s="89"/>
      <c r="AK6" s="87" t="s">
        <v>1238</v>
      </c>
    </row>
    <row r="7" spans="1:37" ht="3" customHeight="1">
      <c r="A7" s="86"/>
      <c r="B7" s="89"/>
      <c r="C7" s="87"/>
      <c r="D7" s="206"/>
      <c r="E7" s="207"/>
      <c r="F7" s="208"/>
      <c r="G7" s="207"/>
      <c r="H7" s="207"/>
      <c r="I7" s="207"/>
      <c r="J7" s="207"/>
      <c r="K7" s="207"/>
      <c r="L7" s="207"/>
      <c r="M7" s="207"/>
      <c r="N7" s="207"/>
      <c r="O7" s="90"/>
      <c r="P7" s="89"/>
      <c r="AK7" s="87" t="s">
        <v>1239</v>
      </c>
    </row>
    <row r="8" spans="1:37" ht="21" customHeight="1">
      <c r="A8" s="86"/>
      <c r="B8" s="89"/>
      <c r="C8" s="87"/>
      <c r="D8" s="211" t="str">
        <f>IF(R98=1,"TEAM SPORT - TEAM SHEET",UPPER(LOOKUP(R94,AF94:AH101))&amp;" "&amp;UPPER(LOOKUP(R98,AA94:AB97))&amp;" "&amp;UPPER(LOOKUP(R92,X119:Y136)))</f>
        <v>TEAM SPORT - TEAM SHEET</v>
      </c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91"/>
      <c r="P8" s="89"/>
      <c r="AK8" s="87" t="s">
        <v>1240</v>
      </c>
    </row>
    <row r="9" spans="1:37" ht="3" customHeight="1">
      <c r="A9" s="86"/>
      <c r="B9" s="89"/>
      <c r="C9" s="87"/>
      <c r="D9" s="92"/>
      <c r="E9" s="90"/>
      <c r="F9" s="93"/>
      <c r="G9" s="90"/>
      <c r="H9" s="90"/>
      <c r="I9" s="90"/>
      <c r="J9" s="90"/>
      <c r="K9" s="90"/>
      <c r="L9" s="90"/>
      <c r="M9" s="90"/>
      <c r="N9" s="90"/>
      <c r="O9" s="90"/>
      <c r="P9" s="89"/>
      <c r="AK9" s="87" t="s">
        <v>1241</v>
      </c>
    </row>
    <row r="10" spans="1:37" ht="21" customHeight="1">
      <c r="A10" s="86"/>
      <c r="B10" s="89"/>
      <c r="C10" s="87"/>
      <c r="D10" s="212">
        <f>IF(R96=1,"",UPPER(LOOKUP(R96,S156:T264)))</f>
      </c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91"/>
      <c r="P10" s="89"/>
      <c r="AK10" s="87" t="s">
        <v>1242</v>
      </c>
    </row>
    <row r="11" spans="1:37" ht="15" customHeight="1" thickBot="1">
      <c r="A11" s="86"/>
      <c r="B11" s="89"/>
      <c r="C11" s="87"/>
      <c r="D11" s="94"/>
      <c r="E11" s="90"/>
      <c r="F11" s="93" t="s">
        <v>18</v>
      </c>
      <c r="G11" s="90"/>
      <c r="H11" s="90"/>
      <c r="I11" s="90"/>
      <c r="J11" s="90"/>
      <c r="K11" s="90"/>
      <c r="L11" s="90"/>
      <c r="M11" s="90"/>
      <c r="N11" s="90"/>
      <c r="O11" s="90"/>
      <c r="P11" s="89"/>
      <c r="AK11" s="87" t="s">
        <v>1243</v>
      </c>
    </row>
    <row r="12" spans="1:37" ht="20.25" customHeight="1" thickBot="1" thickTop="1">
      <c r="A12" s="86"/>
      <c r="B12" s="89"/>
      <c r="C12" s="87"/>
      <c r="D12" s="213" t="s">
        <v>1264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5"/>
      <c r="O12" s="95"/>
      <c r="P12" s="89"/>
      <c r="AK12" s="87" t="s">
        <v>1244</v>
      </c>
    </row>
    <row r="13" spans="1:16" ht="16.5" customHeight="1" thickTop="1">
      <c r="A13" s="86"/>
      <c r="B13" s="89"/>
      <c r="C13" s="87"/>
      <c r="D13" s="96"/>
      <c r="E13" s="90"/>
      <c r="F13" s="93" t="s">
        <v>17</v>
      </c>
      <c r="G13" s="90"/>
      <c r="H13" s="90"/>
      <c r="I13" s="90"/>
      <c r="J13" s="90"/>
      <c r="K13" s="90"/>
      <c r="L13" s="93" t="s">
        <v>19</v>
      </c>
      <c r="M13" s="90"/>
      <c r="N13" s="90"/>
      <c r="O13" s="90"/>
      <c r="P13" s="89"/>
    </row>
    <row r="14" spans="1:16" ht="27.75" customHeight="1" hidden="1">
      <c r="A14" s="86"/>
      <c r="B14" s="89"/>
      <c r="C14" s="87"/>
      <c r="D14" s="96"/>
      <c r="E14" s="90"/>
      <c r="F14" s="97" t="s">
        <v>26</v>
      </c>
      <c r="G14" s="90"/>
      <c r="H14" s="90"/>
      <c r="I14" s="90"/>
      <c r="J14" s="90"/>
      <c r="K14" s="90"/>
      <c r="L14" s="93"/>
      <c r="M14" s="90"/>
      <c r="N14" s="90"/>
      <c r="O14" s="90"/>
      <c r="P14" s="89"/>
    </row>
    <row r="15" spans="1:16" ht="27.75" customHeight="1" hidden="1">
      <c r="A15" s="86"/>
      <c r="B15" s="89"/>
      <c r="C15" s="87"/>
      <c r="D15" s="96"/>
      <c r="E15" s="90"/>
      <c r="F15" s="97" t="s">
        <v>29</v>
      </c>
      <c r="G15" s="90"/>
      <c r="H15" s="90"/>
      <c r="I15" s="90"/>
      <c r="J15" s="90"/>
      <c r="K15" s="90"/>
      <c r="L15" s="93"/>
      <c r="M15" s="90"/>
      <c r="N15" s="90"/>
      <c r="O15" s="90"/>
      <c r="P15" s="89"/>
    </row>
    <row r="16" spans="1:16" ht="27.75" customHeight="1" hidden="1">
      <c r="A16" s="86"/>
      <c r="B16" s="89"/>
      <c r="C16" s="87"/>
      <c r="D16" s="96"/>
      <c r="E16" s="90"/>
      <c r="F16" s="97" t="s">
        <v>32</v>
      </c>
      <c r="G16" s="90"/>
      <c r="H16" s="90"/>
      <c r="I16" s="90"/>
      <c r="J16" s="90"/>
      <c r="K16" s="90"/>
      <c r="L16" s="93"/>
      <c r="M16" s="90"/>
      <c r="N16" s="90"/>
      <c r="O16" s="90"/>
      <c r="P16" s="89"/>
    </row>
    <row r="17" spans="1:16" ht="27.75" customHeight="1" hidden="1">
      <c r="A17" s="86"/>
      <c r="B17" s="89"/>
      <c r="C17" s="87"/>
      <c r="D17" s="96"/>
      <c r="E17" s="90"/>
      <c r="F17" s="97" t="s">
        <v>35</v>
      </c>
      <c r="G17" s="90"/>
      <c r="H17" s="90"/>
      <c r="I17" s="90"/>
      <c r="J17" s="90"/>
      <c r="K17" s="90"/>
      <c r="L17" s="93"/>
      <c r="M17" s="90"/>
      <c r="N17" s="90"/>
      <c r="O17" s="90"/>
      <c r="P17" s="89"/>
    </row>
    <row r="18" spans="1:16" ht="27.75" customHeight="1" hidden="1">
      <c r="A18" s="86"/>
      <c r="B18" s="89"/>
      <c r="C18" s="87"/>
      <c r="D18" s="96"/>
      <c r="E18" s="90"/>
      <c r="F18" s="97" t="s">
        <v>38</v>
      </c>
      <c r="G18" s="90"/>
      <c r="H18" s="90"/>
      <c r="I18" s="90"/>
      <c r="J18" s="90"/>
      <c r="K18" s="90"/>
      <c r="L18" s="93"/>
      <c r="M18" s="90"/>
      <c r="N18" s="90"/>
      <c r="O18" s="90"/>
      <c r="P18" s="89"/>
    </row>
    <row r="19" spans="1:16" ht="27.75" customHeight="1" hidden="1">
      <c r="A19" s="86"/>
      <c r="B19" s="89"/>
      <c r="C19" s="87"/>
      <c r="D19" s="96"/>
      <c r="E19" s="90"/>
      <c r="F19" s="97" t="s">
        <v>41</v>
      </c>
      <c r="G19" s="90"/>
      <c r="H19" s="90"/>
      <c r="I19" s="90"/>
      <c r="J19" s="90"/>
      <c r="K19" s="90"/>
      <c r="L19" s="93"/>
      <c r="M19" s="90"/>
      <c r="N19" s="90"/>
      <c r="O19" s="90"/>
      <c r="P19" s="89"/>
    </row>
    <row r="20" spans="1:16" ht="27.75" customHeight="1" hidden="1">
      <c r="A20" s="86"/>
      <c r="B20" s="89"/>
      <c r="C20" s="87"/>
      <c r="D20" s="96"/>
      <c r="E20" s="90"/>
      <c r="F20" s="97" t="s">
        <v>44</v>
      </c>
      <c r="G20" s="90"/>
      <c r="H20" s="90"/>
      <c r="I20" s="90"/>
      <c r="J20" s="90"/>
      <c r="K20" s="90"/>
      <c r="L20" s="93"/>
      <c r="M20" s="90"/>
      <c r="N20" s="90"/>
      <c r="O20" s="90"/>
      <c r="P20" s="89"/>
    </row>
    <row r="21" spans="1:16" ht="27.75" customHeight="1" hidden="1">
      <c r="A21" s="86"/>
      <c r="B21" s="89"/>
      <c r="C21" s="87"/>
      <c r="D21" s="96"/>
      <c r="E21" s="90"/>
      <c r="F21" s="97" t="s">
        <v>47</v>
      </c>
      <c r="G21" s="90"/>
      <c r="H21" s="90"/>
      <c r="I21" s="90"/>
      <c r="J21" s="90"/>
      <c r="K21" s="90"/>
      <c r="L21" s="93"/>
      <c r="M21" s="90"/>
      <c r="N21" s="90"/>
      <c r="O21" s="90"/>
      <c r="P21" s="89"/>
    </row>
    <row r="22" spans="1:16" ht="27.75" customHeight="1" hidden="1">
      <c r="A22" s="86"/>
      <c r="B22" s="89"/>
      <c r="C22" s="87"/>
      <c r="D22" s="96"/>
      <c r="E22" s="90"/>
      <c r="F22" s="97" t="s">
        <v>50</v>
      </c>
      <c r="G22" s="90"/>
      <c r="H22" s="90"/>
      <c r="I22" s="90"/>
      <c r="J22" s="90"/>
      <c r="K22" s="90"/>
      <c r="L22" s="93"/>
      <c r="M22" s="90"/>
      <c r="N22" s="90"/>
      <c r="O22" s="90"/>
      <c r="P22" s="89"/>
    </row>
    <row r="23" spans="1:16" ht="27.75" customHeight="1" hidden="1">
      <c r="A23" s="86"/>
      <c r="B23" s="89"/>
      <c r="C23" s="87"/>
      <c r="D23" s="96"/>
      <c r="E23" s="90"/>
      <c r="F23" s="97" t="s">
        <v>53</v>
      </c>
      <c r="G23" s="90"/>
      <c r="H23" s="90"/>
      <c r="I23" s="90"/>
      <c r="J23" s="90"/>
      <c r="K23" s="90"/>
      <c r="L23" s="93"/>
      <c r="M23" s="90"/>
      <c r="N23" s="90"/>
      <c r="O23" s="90"/>
      <c r="P23" s="89"/>
    </row>
    <row r="24" spans="1:16" ht="27.75" customHeight="1" hidden="1">
      <c r="A24" s="86"/>
      <c r="B24" s="89"/>
      <c r="C24" s="87"/>
      <c r="D24" s="96"/>
      <c r="E24" s="90"/>
      <c r="F24" s="97" t="s">
        <v>56</v>
      </c>
      <c r="G24" s="90"/>
      <c r="H24" s="90"/>
      <c r="I24" s="90"/>
      <c r="J24" s="90"/>
      <c r="K24" s="90"/>
      <c r="L24" s="93"/>
      <c r="M24" s="90"/>
      <c r="N24" s="90"/>
      <c r="O24" s="90"/>
      <c r="P24" s="89"/>
    </row>
    <row r="25" spans="1:16" ht="27.75" customHeight="1" hidden="1">
      <c r="A25" s="86"/>
      <c r="B25" s="89"/>
      <c r="C25" s="87"/>
      <c r="D25" s="96"/>
      <c r="E25" s="90"/>
      <c r="F25" s="97" t="s">
        <v>59</v>
      </c>
      <c r="G25" s="90"/>
      <c r="H25" s="90"/>
      <c r="I25" s="90"/>
      <c r="J25" s="90"/>
      <c r="K25" s="90"/>
      <c r="L25" s="93"/>
      <c r="M25" s="90"/>
      <c r="N25" s="90"/>
      <c r="O25" s="90"/>
      <c r="P25" s="89"/>
    </row>
    <row r="26" spans="1:16" ht="27.75" customHeight="1" hidden="1">
      <c r="A26" s="86"/>
      <c r="B26" s="89"/>
      <c r="C26" s="87"/>
      <c r="D26" s="96"/>
      <c r="E26" s="90"/>
      <c r="F26" s="97" t="s">
        <v>62</v>
      </c>
      <c r="G26" s="90"/>
      <c r="H26" s="90"/>
      <c r="I26" s="90"/>
      <c r="J26" s="90"/>
      <c r="K26" s="90"/>
      <c r="L26" s="93"/>
      <c r="M26" s="90"/>
      <c r="N26" s="90"/>
      <c r="O26" s="90"/>
      <c r="P26" s="89"/>
    </row>
    <row r="27" spans="1:16" ht="27.75" customHeight="1" hidden="1">
      <c r="A27" s="86"/>
      <c r="B27" s="89"/>
      <c r="C27" s="87"/>
      <c r="D27" s="96"/>
      <c r="E27" s="90"/>
      <c r="F27" s="97" t="s">
        <v>65</v>
      </c>
      <c r="G27" s="90"/>
      <c r="H27" s="90"/>
      <c r="I27" s="90"/>
      <c r="J27" s="90"/>
      <c r="K27" s="90"/>
      <c r="L27" s="93"/>
      <c r="M27" s="90"/>
      <c r="N27" s="90"/>
      <c r="O27" s="90"/>
      <c r="P27" s="89"/>
    </row>
    <row r="28" spans="1:16" ht="27.75" customHeight="1" hidden="1">
      <c r="A28" s="86"/>
      <c r="B28" s="89"/>
      <c r="C28" s="87"/>
      <c r="D28" s="96"/>
      <c r="E28" s="90"/>
      <c r="F28" s="97" t="s">
        <v>68</v>
      </c>
      <c r="G28" s="90"/>
      <c r="H28" s="90"/>
      <c r="I28" s="90"/>
      <c r="J28" s="90"/>
      <c r="K28" s="90"/>
      <c r="L28" s="93"/>
      <c r="M28" s="90"/>
      <c r="N28" s="90"/>
      <c r="O28" s="90"/>
      <c r="P28" s="89"/>
    </row>
    <row r="29" spans="1:16" ht="27.75" customHeight="1" hidden="1">
      <c r="A29" s="86"/>
      <c r="B29" s="89"/>
      <c r="C29" s="87"/>
      <c r="D29" s="96"/>
      <c r="E29" s="90"/>
      <c r="F29" s="97" t="s">
        <v>71</v>
      </c>
      <c r="G29" s="90"/>
      <c r="H29" s="90"/>
      <c r="I29" s="90"/>
      <c r="J29" s="90"/>
      <c r="K29" s="90"/>
      <c r="L29" s="93"/>
      <c r="M29" s="90"/>
      <c r="N29" s="90"/>
      <c r="O29" s="90"/>
      <c r="P29" s="89"/>
    </row>
    <row r="30" spans="1:16" ht="27.75" customHeight="1" hidden="1">
      <c r="A30" s="86"/>
      <c r="B30" s="89"/>
      <c r="C30" s="87"/>
      <c r="D30" s="96"/>
      <c r="E30" s="90"/>
      <c r="F30" s="97" t="s">
        <v>74</v>
      </c>
      <c r="G30" s="90"/>
      <c r="H30" s="90"/>
      <c r="I30" s="90"/>
      <c r="J30" s="90"/>
      <c r="K30" s="90"/>
      <c r="L30" s="93"/>
      <c r="M30" s="90"/>
      <c r="N30" s="90"/>
      <c r="O30" s="90"/>
      <c r="P30" s="89"/>
    </row>
    <row r="31" spans="1:16" ht="27.75" customHeight="1" hidden="1">
      <c r="A31" s="86"/>
      <c r="B31" s="89"/>
      <c r="C31" s="87"/>
      <c r="D31" s="96"/>
      <c r="E31" s="90"/>
      <c r="F31" s="97" t="s">
        <v>77</v>
      </c>
      <c r="G31" s="90"/>
      <c r="H31" s="90"/>
      <c r="I31" s="90"/>
      <c r="J31" s="90"/>
      <c r="K31" s="90"/>
      <c r="L31" s="93"/>
      <c r="M31" s="90"/>
      <c r="N31" s="90"/>
      <c r="O31" s="90"/>
      <c r="P31" s="89"/>
    </row>
    <row r="32" spans="1:16" ht="27.75" customHeight="1" hidden="1">
      <c r="A32" s="86"/>
      <c r="B32" s="89"/>
      <c r="C32" s="87"/>
      <c r="D32" s="96"/>
      <c r="E32" s="90"/>
      <c r="F32" s="97" t="s">
        <v>80</v>
      </c>
      <c r="G32" s="90"/>
      <c r="H32" s="90"/>
      <c r="I32" s="90"/>
      <c r="J32" s="90"/>
      <c r="K32" s="90"/>
      <c r="L32" s="93"/>
      <c r="M32" s="90"/>
      <c r="N32" s="90"/>
      <c r="O32" s="90"/>
      <c r="P32" s="89"/>
    </row>
    <row r="33" spans="1:16" ht="27.75" customHeight="1" hidden="1">
      <c r="A33" s="86"/>
      <c r="B33" s="89"/>
      <c r="C33" s="87"/>
      <c r="D33" s="96"/>
      <c r="E33" s="90"/>
      <c r="F33" s="97" t="s">
        <v>83</v>
      </c>
      <c r="G33" s="90"/>
      <c r="H33" s="90"/>
      <c r="I33" s="90"/>
      <c r="J33" s="90"/>
      <c r="K33" s="90"/>
      <c r="L33" s="93"/>
      <c r="M33" s="90"/>
      <c r="N33" s="90"/>
      <c r="O33" s="90"/>
      <c r="P33" s="89"/>
    </row>
    <row r="34" spans="1:16" ht="27.75" customHeight="1" hidden="1">
      <c r="A34" s="86"/>
      <c r="B34" s="89"/>
      <c r="C34" s="87"/>
      <c r="D34" s="96"/>
      <c r="E34" s="90"/>
      <c r="F34" s="97" t="s">
        <v>86</v>
      </c>
      <c r="G34" s="90"/>
      <c r="H34" s="90"/>
      <c r="I34" s="90"/>
      <c r="J34" s="90"/>
      <c r="K34" s="90"/>
      <c r="L34" s="93"/>
      <c r="M34" s="90"/>
      <c r="N34" s="90"/>
      <c r="O34" s="90"/>
      <c r="P34" s="89"/>
    </row>
    <row r="35" spans="1:16" ht="27.75" customHeight="1" hidden="1">
      <c r="A35" s="86"/>
      <c r="B35" s="89"/>
      <c r="C35" s="87"/>
      <c r="D35" s="96"/>
      <c r="E35" s="90"/>
      <c r="F35" s="97" t="s">
        <v>89</v>
      </c>
      <c r="G35" s="90"/>
      <c r="H35" s="90"/>
      <c r="I35" s="90"/>
      <c r="J35" s="90"/>
      <c r="K35" s="90"/>
      <c r="L35" s="93"/>
      <c r="M35" s="90"/>
      <c r="N35" s="90"/>
      <c r="O35" s="90"/>
      <c r="P35" s="89"/>
    </row>
    <row r="36" spans="1:16" ht="27.75" customHeight="1" hidden="1">
      <c r="A36" s="86"/>
      <c r="B36" s="89"/>
      <c r="C36" s="87"/>
      <c r="D36" s="96"/>
      <c r="E36" s="90"/>
      <c r="F36" s="97" t="s">
        <v>92</v>
      </c>
      <c r="G36" s="90"/>
      <c r="H36" s="90"/>
      <c r="I36" s="90"/>
      <c r="J36" s="90"/>
      <c r="K36" s="90"/>
      <c r="L36" s="93"/>
      <c r="M36" s="90"/>
      <c r="N36" s="90"/>
      <c r="O36" s="90"/>
      <c r="P36" s="89"/>
    </row>
    <row r="37" spans="1:16" ht="27.75" customHeight="1" hidden="1">
      <c r="A37" s="86"/>
      <c r="B37" s="89"/>
      <c r="C37" s="87"/>
      <c r="D37" s="96"/>
      <c r="E37" s="90"/>
      <c r="F37" s="97" t="s">
        <v>95</v>
      </c>
      <c r="G37" s="90"/>
      <c r="H37" s="90"/>
      <c r="I37" s="90"/>
      <c r="J37" s="90"/>
      <c r="K37" s="90"/>
      <c r="L37" s="93"/>
      <c r="M37" s="90"/>
      <c r="N37" s="90"/>
      <c r="O37" s="90"/>
      <c r="P37" s="89"/>
    </row>
    <row r="38" spans="1:16" ht="27.75" customHeight="1" hidden="1">
      <c r="A38" s="86"/>
      <c r="B38" s="89"/>
      <c r="C38" s="87"/>
      <c r="D38" s="96"/>
      <c r="E38" s="90"/>
      <c r="F38" s="97" t="s">
        <v>98</v>
      </c>
      <c r="G38" s="90"/>
      <c r="H38" s="90"/>
      <c r="I38" s="90"/>
      <c r="J38" s="90"/>
      <c r="K38" s="90"/>
      <c r="L38" s="93"/>
      <c r="M38" s="90"/>
      <c r="N38" s="90"/>
      <c r="O38" s="90"/>
      <c r="P38" s="89"/>
    </row>
    <row r="39" spans="1:16" ht="27.75" customHeight="1" hidden="1">
      <c r="A39" s="86"/>
      <c r="B39" s="89"/>
      <c r="C39" s="87"/>
      <c r="D39" s="96"/>
      <c r="E39" s="90"/>
      <c r="F39" s="97" t="s">
        <v>101</v>
      </c>
      <c r="G39" s="90"/>
      <c r="H39" s="90"/>
      <c r="I39" s="90"/>
      <c r="J39" s="90"/>
      <c r="K39" s="90"/>
      <c r="L39" s="93"/>
      <c r="M39" s="90"/>
      <c r="N39" s="90"/>
      <c r="O39" s="90"/>
      <c r="P39" s="89"/>
    </row>
    <row r="40" spans="1:16" ht="27.75" customHeight="1" hidden="1">
      <c r="A40" s="86"/>
      <c r="B40" s="89"/>
      <c r="C40" s="87"/>
      <c r="D40" s="96"/>
      <c r="E40" s="90"/>
      <c r="F40" s="97" t="s">
        <v>104</v>
      </c>
      <c r="G40" s="90"/>
      <c r="H40" s="90"/>
      <c r="I40" s="90"/>
      <c r="J40" s="90"/>
      <c r="K40" s="90"/>
      <c r="L40" s="93"/>
      <c r="M40" s="90"/>
      <c r="N40" s="90"/>
      <c r="O40" s="90"/>
      <c r="P40" s="89"/>
    </row>
    <row r="41" spans="1:16" ht="27.75" customHeight="1" hidden="1">
      <c r="A41" s="86"/>
      <c r="B41" s="89"/>
      <c r="C41" s="87"/>
      <c r="D41" s="96"/>
      <c r="E41" s="90"/>
      <c r="F41" s="97" t="s">
        <v>107</v>
      </c>
      <c r="G41" s="90"/>
      <c r="H41" s="90"/>
      <c r="I41" s="90"/>
      <c r="J41" s="90"/>
      <c r="K41" s="90"/>
      <c r="L41" s="93"/>
      <c r="M41" s="90"/>
      <c r="N41" s="90"/>
      <c r="O41" s="90"/>
      <c r="P41" s="89"/>
    </row>
    <row r="42" spans="1:16" ht="27.75" customHeight="1" hidden="1">
      <c r="A42" s="86"/>
      <c r="B42" s="89"/>
      <c r="C42" s="87"/>
      <c r="D42" s="96"/>
      <c r="E42" s="90"/>
      <c r="F42" s="97" t="s">
        <v>110</v>
      </c>
      <c r="G42" s="90"/>
      <c r="H42" s="90"/>
      <c r="I42" s="90"/>
      <c r="J42" s="90"/>
      <c r="K42" s="90"/>
      <c r="L42" s="93"/>
      <c r="M42" s="90"/>
      <c r="N42" s="90"/>
      <c r="O42" s="90"/>
      <c r="P42" s="89"/>
    </row>
    <row r="43" spans="1:16" ht="27.75" customHeight="1" hidden="1">
      <c r="A43" s="86"/>
      <c r="B43" s="89"/>
      <c r="C43" s="87"/>
      <c r="D43" s="96"/>
      <c r="E43" s="90"/>
      <c r="F43" s="97" t="s">
        <v>113</v>
      </c>
      <c r="G43" s="90"/>
      <c r="H43" s="90"/>
      <c r="I43" s="90"/>
      <c r="J43" s="90"/>
      <c r="K43" s="90"/>
      <c r="L43" s="93"/>
      <c r="M43" s="90"/>
      <c r="N43" s="90"/>
      <c r="O43" s="90"/>
      <c r="P43" s="89"/>
    </row>
    <row r="44" spans="1:16" ht="27.75" customHeight="1" hidden="1">
      <c r="A44" s="86"/>
      <c r="B44" s="89"/>
      <c r="C44" s="87"/>
      <c r="D44" s="96"/>
      <c r="E44" s="90"/>
      <c r="F44" s="97" t="s">
        <v>116</v>
      </c>
      <c r="G44" s="90"/>
      <c r="H44" s="90"/>
      <c r="I44" s="90"/>
      <c r="J44" s="90"/>
      <c r="K44" s="90"/>
      <c r="L44" s="93"/>
      <c r="M44" s="90"/>
      <c r="N44" s="90"/>
      <c r="O44" s="90"/>
      <c r="P44" s="89"/>
    </row>
    <row r="45" spans="1:16" ht="27.75" customHeight="1" hidden="1">
      <c r="A45" s="86"/>
      <c r="B45" s="89"/>
      <c r="C45" s="87"/>
      <c r="D45" s="96"/>
      <c r="E45" s="90"/>
      <c r="F45" s="97" t="s">
        <v>119</v>
      </c>
      <c r="G45" s="90"/>
      <c r="H45" s="90"/>
      <c r="I45" s="90"/>
      <c r="J45" s="90"/>
      <c r="K45" s="90"/>
      <c r="L45" s="93"/>
      <c r="M45" s="90"/>
      <c r="N45" s="90"/>
      <c r="O45" s="90"/>
      <c r="P45" s="89"/>
    </row>
    <row r="46" spans="1:16" ht="27.75" customHeight="1" hidden="1">
      <c r="A46" s="86"/>
      <c r="B46" s="89"/>
      <c r="C46" s="87"/>
      <c r="D46" s="96"/>
      <c r="E46" s="90"/>
      <c r="F46" s="97" t="s">
        <v>120</v>
      </c>
      <c r="G46" s="90"/>
      <c r="H46" s="90"/>
      <c r="I46" s="90"/>
      <c r="J46" s="90"/>
      <c r="K46" s="90"/>
      <c r="L46" s="93"/>
      <c r="M46" s="90"/>
      <c r="N46" s="90"/>
      <c r="O46" s="90"/>
      <c r="P46" s="89"/>
    </row>
    <row r="47" spans="1:16" ht="27.75" customHeight="1" hidden="1">
      <c r="A47" s="86"/>
      <c r="B47" s="89"/>
      <c r="C47" s="87"/>
      <c r="D47" s="96"/>
      <c r="E47" s="90"/>
      <c r="F47" s="97" t="s">
        <v>123</v>
      </c>
      <c r="G47" s="90"/>
      <c r="H47" s="90"/>
      <c r="I47" s="90"/>
      <c r="J47" s="90"/>
      <c r="K47" s="90"/>
      <c r="L47" s="93"/>
      <c r="M47" s="90"/>
      <c r="N47" s="90"/>
      <c r="O47" s="90"/>
      <c r="P47" s="89"/>
    </row>
    <row r="48" spans="1:16" ht="27.75" customHeight="1" hidden="1">
      <c r="A48" s="86"/>
      <c r="B48" s="89"/>
      <c r="C48" s="87"/>
      <c r="D48" s="96"/>
      <c r="E48" s="90"/>
      <c r="F48" s="97" t="s">
        <v>126</v>
      </c>
      <c r="G48" s="90"/>
      <c r="H48" s="90"/>
      <c r="I48" s="90"/>
      <c r="J48" s="90"/>
      <c r="K48" s="90"/>
      <c r="L48" s="93"/>
      <c r="M48" s="90"/>
      <c r="N48" s="90"/>
      <c r="O48" s="90"/>
      <c r="P48" s="89"/>
    </row>
    <row r="49" spans="1:16" ht="27.75" customHeight="1" hidden="1">
      <c r="A49" s="86"/>
      <c r="B49" s="89"/>
      <c r="C49" s="87"/>
      <c r="D49" s="96"/>
      <c r="E49" s="90"/>
      <c r="F49" s="97" t="s">
        <v>126</v>
      </c>
      <c r="G49" s="90"/>
      <c r="H49" s="90"/>
      <c r="I49" s="90"/>
      <c r="J49" s="90"/>
      <c r="K49" s="90"/>
      <c r="L49" s="93"/>
      <c r="M49" s="90"/>
      <c r="N49" s="90"/>
      <c r="O49" s="90"/>
      <c r="P49" s="89"/>
    </row>
    <row r="50" spans="1:16" ht="27.75" customHeight="1" hidden="1">
      <c r="A50" s="86"/>
      <c r="B50" s="89"/>
      <c r="C50" s="87"/>
      <c r="D50" s="96"/>
      <c r="E50" s="90"/>
      <c r="F50" s="97" t="s">
        <v>129</v>
      </c>
      <c r="G50" s="90"/>
      <c r="H50" s="90"/>
      <c r="I50" s="90"/>
      <c r="J50" s="90"/>
      <c r="K50" s="90"/>
      <c r="L50" s="93"/>
      <c r="M50" s="90"/>
      <c r="N50" s="90"/>
      <c r="O50" s="90"/>
      <c r="P50" s="89"/>
    </row>
    <row r="51" spans="1:16" ht="27.75" customHeight="1" hidden="1">
      <c r="A51" s="86"/>
      <c r="B51" s="89"/>
      <c r="C51" s="87"/>
      <c r="D51" s="96"/>
      <c r="E51" s="90"/>
      <c r="F51" s="97" t="s">
        <v>131</v>
      </c>
      <c r="G51" s="90"/>
      <c r="H51" s="90"/>
      <c r="I51" s="90"/>
      <c r="J51" s="90"/>
      <c r="K51" s="90"/>
      <c r="L51" s="93"/>
      <c r="M51" s="90"/>
      <c r="N51" s="90"/>
      <c r="O51" s="90"/>
      <c r="P51" s="89"/>
    </row>
    <row r="52" spans="1:16" ht="27.75" customHeight="1" hidden="1">
      <c r="A52" s="86"/>
      <c r="B52" s="89"/>
      <c r="C52" s="87"/>
      <c r="D52" s="96"/>
      <c r="E52" s="90"/>
      <c r="F52" s="97" t="s">
        <v>134</v>
      </c>
      <c r="G52" s="90"/>
      <c r="H52" s="90"/>
      <c r="I52" s="90"/>
      <c r="J52" s="90"/>
      <c r="K52" s="90"/>
      <c r="L52" s="93"/>
      <c r="M52" s="90"/>
      <c r="N52" s="90"/>
      <c r="O52" s="90"/>
      <c r="P52" s="89"/>
    </row>
    <row r="53" spans="1:16" ht="27.75" customHeight="1" hidden="1">
      <c r="A53" s="86"/>
      <c r="B53" s="89"/>
      <c r="C53" s="87"/>
      <c r="D53" s="96"/>
      <c r="E53" s="90"/>
      <c r="F53" s="97" t="s">
        <v>137</v>
      </c>
      <c r="G53" s="90"/>
      <c r="H53" s="90"/>
      <c r="I53" s="90"/>
      <c r="J53" s="90"/>
      <c r="K53" s="90"/>
      <c r="L53" s="93"/>
      <c r="M53" s="90"/>
      <c r="N53" s="90"/>
      <c r="O53" s="90"/>
      <c r="P53" s="89"/>
    </row>
    <row r="54" spans="1:16" ht="27.75" customHeight="1" hidden="1">
      <c r="A54" s="86"/>
      <c r="B54" s="89"/>
      <c r="C54" s="87"/>
      <c r="D54" s="96"/>
      <c r="E54" s="90"/>
      <c r="F54" s="97" t="s">
        <v>140</v>
      </c>
      <c r="G54" s="90"/>
      <c r="H54" s="90"/>
      <c r="I54" s="90"/>
      <c r="J54" s="90"/>
      <c r="K54" s="90"/>
      <c r="L54" s="93"/>
      <c r="M54" s="90"/>
      <c r="N54" s="90"/>
      <c r="O54" s="90"/>
      <c r="P54" s="89"/>
    </row>
    <row r="55" spans="1:16" ht="27.75" customHeight="1" hidden="1">
      <c r="A55" s="86"/>
      <c r="B55" s="89"/>
      <c r="C55" s="87"/>
      <c r="D55" s="96"/>
      <c r="E55" s="90"/>
      <c r="F55" s="97" t="s">
        <v>143</v>
      </c>
      <c r="G55" s="90"/>
      <c r="H55" s="90"/>
      <c r="I55" s="90"/>
      <c r="J55" s="90"/>
      <c r="K55" s="90"/>
      <c r="L55" s="93"/>
      <c r="M55" s="90"/>
      <c r="N55" s="90"/>
      <c r="O55" s="90"/>
      <c r="P55" s="89"/>
    </row>
    <row r="56" spans="1:16" ht="27.75" customHeight="1" hidden="1">
      <c r="A56" s="86"/>
      <c r="B56" s="89"/>
      <c r="C56" s="87"/>
      <c r="D56" s="96"/>
      <c r="E56" s="90"/>
      <c r="F56" s="97" t="s">
        <v>146</v>
      </c>
      <c r="G56" s="90"/>
      <c r="H56" s="90"/>
      <c r="I56" s="90"/>
      <c r="J56" s="90"/>
      <c r="K56" s="90"/>
      <c r="L56" s="93"/>
      <c r="M56" s="90"/>
      <c r="N56" s="90"/>
      <c r="O56" s="90"/>
      <c r="P56" s="89"/>
    </row>
    <row r="57" spans="1:16" ht="27.75" customHeight="1" hidden="1">
      <c r="A57" s="86"/>
      <c r="B57" s="89"/>
      <c r="C57" s="87"/>
      <c r="D57" s="96"/>
      <c r="E57" s="90"/>
      <c r="F57" s="97" t="s">
        <v>149</v>
      </c>
      <c r="G57" s="90"/>
      <c r="H57" s="90"/>
      <c r="I57" s="90"/>
      <c r="J57" s="90"/>
      <c r="K57" s="90"/>
      <c r="L57" s="93"/>
      <c r="M57" s="90"/>
      <c r="N57" s="90"/>
      <c r="O57" s="90"/>
      <c r="P57" s="89"/>
    </row>
    <row r="58" spans="1:16" ht="27.75" customHeight="1" hidden="1">
      <c r="A58" s="86"/>
      <c r="B58" s="89"/>
      <c r="C58" s="87"/>
      <c r="D58" s="96"/>
      <c r="E58" s="90"/>
      <c r="F58" s="97" t="s">
        <v>152</v>
      </c>
      <c r="G58" s="90"/>
      <c r="H58" s="90"/>
      <c r="I58" s="90"/>
      <c r="J58" s="90"/>
      <c r="K58" s="90"/>
      <c r="L58" s="93"/>
      <c r="M58" s="90"/>
      <c r="N58" s="90"/>
      <c r="O58" s="90"/>
      <c r="P58" s="89"/>
    </row>
    <row r="59" spans="1:16" ht="27.75" customHeight="1" hidden="1">
      <c r="A59" s="86"/>
      <c r="B59" s="89"/>
      <c r="C59" s="87"/>
      <c r="D59" s="96"/>
      <c r="E59" s="90"/>
      <c r="F59" s="97" t="s">
        <v>155</v>
      </c>
      <c r="G59" s="90"/>
      <c r="H59" s="90"/>
      <c r="I59" s="90"/>
      <c r="J59" s="90"/>
      <c r="K59" s="90"/>
      <c r="L59" s="93"/>
      <c r="M59" s="90"/>
      <c r="N59" s="90"/>
      <c r="O59" s="90"/>
      <c r="P59" s="89"/>
    </row>
    <row r="60" spans="1:16" ht="27.75" customHeight="1" hidden="1">
      <c r="A60" s="86"/>
      <c r="B60" s="89"/>
      <c r="C60" s="87"/>
      <c r="D60" s="96"/>
      <c r="E60" s="90"/>
      <c r="F60" s="97" t="s">
        <v>156</v>
      </c>
      <c r="G60" s="90"/>
      <c r="H60" s="90"/>
      <c r="I60" s="90"/>
      <c r="J60" s="90"/>
      <c r="K60" s="90"/>
      <c r="L60" s="93"/>
      <c r="M60" s="90"/>
      <c r="N60" s="90"/>
      <c r="O60" s="90"/>
      <c r="P60" s="89"/>
    </row>
    <row r="61" spans="1:16" ht="27.75" customHeight="1" hidden="1">
      <c r="A61" s="86"/>
      <c r="B61" s="89"/>
      <c r="C61" s="87"/>
      <c r="D61" s="96"/>
      <c r="E61" s="90"/>
      <c r="F61" s="97" t="s">
        <v>159</v>
      </c>
      <c r="G61" s="90"/>
      <c r="H61" s="90"/>
      <c r="I61" s="90"/>
      <c r="J61" s="90"/>
      <c r="K61" s="90"/>
      <c r="L61" s="93"/>
      <c r="M61" s="90"/>
      <c r="N61" s="90"/>
      <c r="O61" s="90"/>
      <c r="P61" s="89"/>
    </row>
    <row r="62" spans="1:16" ht="27.75" customHeight="1" hidden="1">
      <c r="A62" s="86"/>
      <c r="B62" s="89"/>
      <c r="C62" s="87"/>
      <c r="D62" s="96"/>
      <c r="E62" s="90"/>
      <c r="F62" s="97" t="s">
        <v>162</v>
      </c>
      <c r="G62" s="90"/>
      <c r="H62" s="90"/>
      <c r="I62" s="90"/>
      <c r="J62" s="90"/>
      <c r="K62" s="90"/>
      <c r="L62" s="93"/>
      <c r="M62" s="90"/>
      <c r="N62" s="90"/>
      <c r="O62" s="90"/>
      <c r="P62" s="89"/>
    </row>
    <row r="63" spans="1:16" ht="27.75" customHeight="1" hidden="1">
      <c r="A63" s="86"/>
      <c r="B63" s="89"/>
      <c r="C63" s="87"/>
      <c r="D63" s="96"/>
      <c r="E63" s="90"/>
      <c r="F63" s="98" t="s">
        <v>165</v>
      </c>
      <c r="G63" s="90"/>
      <c r="H63" s="90"/>
      <c r="I63" s="90"/>
      <c r="J63" s="90"/>
      <c r="K63" s="90"/>
      <c r="L63" s="93"/>
      <c r="M63" s="90"/>
      <c r="N63" s="90"/>
      <c r="O63" s="90"/>
      <c r="P63" s="89"/>
    </row>
    <row r="64" spans="1:16" ht="27.75" customHeight="1" hidden="1">
      <c r="A64" s="86"/>
      <c r="B64" s="89"/>
      <c r="C64" s="87"/>
      <c r="D64" s="96"/>
      <c r="E64" s="90"/>
      <c r="F64" s="97" t="s">
        <v>168</v>
      </c>
      <c r="G64" s="90"/>
      <c r="H64" s="90"/>
      <c r="I64" s="90"/>
      <c r="J64" s="90"/>
      <c r="K64" s="90"/>
      <c r="L64" s="93"/>
      <c r="M64" s="90"/>
      <c r="N64" s="90"/>
      <c r="O64" s="90"/>
      <c r="P64" s="89"/>
    </row>
    <row r="65" spans="1:16" ht="27.75" customHeight="1" hidden="1">
      <c r="A65" s="86"/>
      <c r="B65" s="89"/>
      <c r="C65" s="87"/>
      <c r="D65" s="96"/>
      <c r="E65" s="90"/>
      <c r="F65" s="97" t="s">
        <v>171</v>
      </c>
      <c r="G65" s="90"/>
      <c r="H65" s="90"/>
      <c r="I65" s="90"/>
      <c r="J65" s="90"/>
      <c r="K65" s="90"/>
      <c r="L65" s="93"/>
      <c r="M65" s="90"/>
      <c r="N65" s="90"/>
      <c r="O65" s="90"/>
      <c r="P65" s="89"/>
    </row>
    <row r="66" spans="1:16" ht="27.75" customHeight="1" hidden="1">
      <c r="A66" s="86"/>
      <c r="B66" s="89"/>
      <c r="C66" s="87"/>
      <c r="D66" s="96"/>
      <c r="E66" s="90"/>
      <c r="F66" s="97" t="s">
        <v>174</v>
      </c>
      <c r="G66" s="90"/>
      <c r="H66" s="90"/>
      <c r="I66" s="90"/>
      <c r="J66" s="90"/>
      <c r="K66" s="90"/>
      <c r="L66" s="93"/>
      <c r="M66" s="90"/>
      <c r="N66" s="90"/>
      <c r="O66" s="90"/>
      <c r="P66" s="89"/>
    </row>
    <row r="67" spans="1:16" ht="27.75" customHeight="1" hidden="1">
      <c r="A67" s="86"/>
      <c r="B67" s="89"/>
      <c r="C67" s="87"/>
      <c r="D67" s="96"/>
      <c r="E67" s="90"/>
      <c r="F67" s="97" t="s">
        <v>177</v>
      </c>
      <c r="G67" s="90"/>
      <c r="H67" s="90"/>
      <c r="I67" s="90"/>
      <c r="J67" s="90"/>
      <c r="K67" s="90"/>
      <c r="L67" s="93"/>
      <c r="M67" s="90"/>
      <c r="N67" s="90"/>
      <c r="O67" s="90"/>
      <c r="P67" s="89"/>
    </row>
    <row r="68" spans="1:16" ht="27.75" customHeight="1" hidden="1">
      <c r="A68" s="86"/>
      <c r="B68" s="89"/>
      <c r="C68" s="87"/>
      <c r="D68" s="96"/>
      <c r="E68" s="90"/>
      <c r="F68" s="97" t="s">
        <v>180</v>
      </c>
      <c r="G68" s="90"/>
      <c r="H68" s="90"/>
      <c r="I68" s="90"/>
      <c r="J68" s="90"/>
      <c r="K68" s="90"/>
      <c r="L68" s="93"/>
      <c r="M68" s="90"/>
      <c r="N68" s="90"/>
      <c r="O68" s="90"/>
      <c r="P68" s="89"/>
    </row>
    <row r="69" spans="1:16" ht="27.75" customHeight="1" hidden="1">
      <c r="A69" s="86"/>
      <c r="B69" s="89"/>
      <c r="C69" s="87"/>
      <c r="D69" s="96"/>
      <c r="E69" s="90"/>
      <c r="F69" s="97" t="s">
        <v>183</v>
      </c>
      <c r="G69" s="90"/>
      <c r="H69" s="90"/>
      <c r="I69" s="90"/>
      <c r="J69" s="90"/>
      <c r="K69" s="90"/>
      <c r="L69" s="93"/>
      <c r="M69" s="90"/>
      <c r="N69" s="90"/>
      <c r="O69" s="90"/>
      <c r="P69" s="89"/>
    </row>
    <row r="70" spans="1:16" ht="27.75" customHeight="1" hidden="1">
      <c r="A70" s="86"/>
      <c r="B70" s="89"/>
      <c r="C70" s="87"/>
      <c r="D70" s="96"/>
      <c r="E70" s="90"/>
      <c r="F70" s="97" t="s">
        <v>185</v>
      </c>
      <c r="G70" s="90"/>
      <c r="H70" s="90"/>
      <c r="I70" s="90"/>
      <c r="J70" s="90"/>
      <c r="K70" s="90"/>
      <c r="L70" s="93"/>
      <c r="M70" s="90"/>
      <c r="N70" s="90"/>
      <c r="O70" s="90"/>
      <c r="P70" s="89"/>
    </row>
    <row r="71" spans="1:16" ht="27.75" customHeight="1" hidden="1">
      <c r="A71" s="86"/>
      <c r="B71" s="89"/>
      <c r="C71" s="87"/>
      <c r="D71" s="96"/>
      <c r="E71" s="90"/>
      <c r="F71" s="97" t="s">
        <v>188</v>
      </c>
      <c r="G71" s="90"/>
      <c r="H71" s="90"/>
      <c r="I71" s="90"/>
      <c r="J71" s="90"/>
      <c r="K71" s="90"/>
      <c r="L71" s="93"/>
      <c r="M71" s="90"/>
      <c r="N71" s="90"/>
      <c r="O71" s="90"/>
      <c r="P71" s="89"/>
    </row>
    <row r="72" spans="1:16" ht="27.75" customHeight="1" hidden="1">
      <c r="A72" s="86"/>
      <c r="B72" s="89"/>
      <c r="C72" s="87"/>
      <c r="D72" s="96"/>
      <c r="E72" s="90"/>
      <c r="F72" s="97" t="s">
        <v>191</v>
      </c>
      <c r="G72" s="90"/>
      <c r="H72" s="90"/>
      <c r="I72" s="90"/>
      <c r="J72" s="90"/>
      <c r="K72" s="90"/>
      <c r="L72" s="93"/>
      <c r="M72" s="90"/>
      <c r="N72" s="90"/>
      <c r="O72" s="90"/>
      <c r="P72" s="89"/>
    </row>
    <row r="73" spans="1:16" ht="27.75" customHeight="1" hidden="1">
      <c r="A73" s="86"/>
      <c r="B73" s="89"/>
      <c r="C73" s="87"/>
      <c r="D73" s="96"/>
      <c r="E73" s="90"/>
      <c r="F73" s="97" t="s">
        <v>194</v>
      </c>
      <c r="G73" s="90"/>
      <c r="H73" s="90"/>
      <c r="I73" s="90"/>
      <c r="J73" s="90"/>
      <c r="K73" s="90"/>
      <c r="L73" s="93"/>
      <c r="M73" s="90"/>
      <c r="N73" s="90"/>
      <c r="O73" s="90"/>
      <c r="P73" s="89"/>
    </row>
    <row r="74" spans="1:16" ht="27.75" customHeight="1" hidden="1">
      <c r="A74" s="86"/>
      <c r="B74" s="89"/>
      <c r="C74" s="87"/>
      <c r="D74" s="96"/>
      <c r="E74" s="90"/>
      <c r="F74" s="97" t="s">
        <v>197</v>
      </c>
      <c r="G74" s="90"/>
      <c r="H74" s="90"/>
      <c r="I74" s="90"/>
      <c r="J74" s="90"/>
      <c r="K74" s="90"/>
      <c r="L74" s="93"/>
      <c r="M74" s="90"/>
      <c r="N74" s="90"/>
      <c r="O74" s="90"/>
      <c r="P74" s="89"/>
    </row>
    <row r="75" spans="1:16" ht="27.75" customHeight="1" hidden="1">
      <c r="A75" s="86"/>
      <c r="B75" s="89"/>
      <c r="C75" s="87"/>
      <c r="D75" s="96"/>
      <c r="E75" s="90"/>
      <c r="F75" s="97" t="s">
        <v>200</v>
      </c>
      <c r="G75" s="90"/>
      <c r="H75" s="90"/>
      <c r="I75" s="90"/>
      <c r="J75" s="90"/>
      <c r="K75" s="90"/>
      <c r="L75" s="93"/>
      <c r="M75" s="90"/>
      <c r="N75" s="90"/>
      <c r="O75" s="90"/>
      <c r="P75" s="89"/>
    </row>
    <row r="76" spans="1:16" ht="27.75" customHeight="1" hidden="1">
      <c r="A76" s="86"/>
      <c r="B76" s="89"/>
      <c r="C76" s="87"/>
      <c r="D76" s="96"/>
      <c r="E76" s="90"/>
      <c r="F76" s="97" t="s">
        <v>203</v>
      </c>
      <c r="G76" s="90"/>
      <c r="H76" s="90"/>
      <c r="I76" s="90"/>
      <c r="J76" s="90"/>
      <c r="K76" s="90"/>
      <c r="L76" s="93"/>
      <c r="M76" s="90"/>
      <c r="N76" s="90"/>
      <c r="O76" s="90"/>
      <c r="P76" s="89"/>
    </row>
    <row r="77" spans="1:16" ht="27.75" customHeight="1" hidden="1">
      <c r="A77" s="86"/>
      <c r="B77" s="89"/>
      <c r="C77" s="87"/>
      <c r="D77" s="96"/>
      <c r="E77" s="90"/>
      <c r="F77" s="97" t="s">
        <v>206</v>
      </c>
      <c r="G77" s="90"/>
      <c r="H77" s="90"/>
      <c r="I77" s="90"/>
      <c r="J77" s="90"/>
      <c r="K77" s="90"/>
      <c r="L77" s="93"/>
      <c r="M77" s="90"/>
      <c r="N77" s="90"/>
      <c r="O77" s="90"/>
      <c r="P77" s="89"/>
    </row>
    <row r="78" spans="1:16" ht="27.75" customHeight="1" hidden="1">
      <c r="A78" s="86"/>
      <c r="B78" s="89"/>
      <c r="C78" s="87"/>
      <c r="D78" s="96"/>
      <c r="E78" s="90"/>
      <c r="F78" s="97" t="s">
        <v>209</v>
      </c>
      <c r="G78" s="90"/>
      <c r="H78" s="90"/>
      <c r="I78" s="90"/>
      <c r="J78" s="90"/>
      <c r="K78" s="90"/>
      <c r="L78" s="93"/>
      <c r="M78" s="90"/>
      <c r="N78" s="90"/>
      <c r="O78" s="90"/>
      <c r="P78" s="89"/>
    </row>
    <row r="79" spans="1:16" ht="27.75" customHeight="1" hidden="1">
      <c r="A79" s="86"/>
      <c r="B79" s="89"/>
      <c r="C79" s="87"/>
      <c r="D79" s="96"/>
      <c r="E79" s="90"/>
      <c r="F79" s="97" t="s">
        <v>212</v>
      </c>
      <c r="G79" s="90"/>
      <c r="H79" s="90"/>
      <c r="I79" s="90"/>
      <c r="J79" s="90"/>
      <c r="K79" s="90"/>
      <c r="L79" s="93"/>
      <c r="M79" s="90"/>
      <c r="N79" s="90"/>
      <c r="O79" s="90"/>
      <c r="P79" s="89"/>
    </row>
    <row r="80" spans="1:16" ht="27.75" customHeight="1" hidden="1">
      <c r="A80" s="86"/>
      <c r="B80" s="89"/>
      <c r="C80" s="87"/>
      <c r="D80" s="96"/>
      <c r="E80" s="90"/>
      <c r="F80" s="97" t="s">
        <v>215</v>
      </c>
      <c r="G80" s="90"/>
      <c r="H80" s="90"/>
      <c r="I80" s="90"/>
      <c r="J80" s="90"/>
      <c r="K80" s="90"/>
      <c r="L80" s="93"/>
      <c r="M80" s="90"/>
      <c r="N80" s="90"/>
      <c r="O80" s="90"/>
      <c r="P80" s="89"/>
    </row>
    <row r="81" spans="1:16" ht="27.75" customHeight="1" hidden="1">
      <c r="A81" s="86"/>
      <c r="B81" s="89"/>
      <c r="C81" s="87"/>
      <c r="D81" s="96"/>
      <c r="E81" s="90"/>
      <c r="F81" s="97" t="s">
        <v>218</v>
      </c>
      <c r="G81" s="90"/>
      <c r="H81" s="90"/>
      <c r="I81" s="90"/>
      <c r="J81" s="90"/>
      <c r="K81" s="90"/>
      <c r="L81" s="93"/>
      <c r="M81" s="90"/>
      <c r="N81" s="90"/>
      <c r="O81" s="90"/>
      <c r="P81" s="89"/>
    </row>
    <row r="82" spans="1:16" ht="27.75" customHeight="1" hidden="1">
      <c r="A82" s="86"/>
      <c r="B82" s="89"/>
      <c r="C82" s="87"/>
      <c r="D82" s="96"/>
      <c r="E82" s="90"/>
      <c r="F82" s="97" t="s">
        <v>221</v>
      </c>
      <c r="G82" s="90"/>
      <c r="H82" s="90"/>
      <c r="I82" s="90"/>
      <c r="J82" s="90"/>
      <c r="K82" s="90"/>
      <c r="L82" s="93"/>
      <c r="M82" s="90"/>
      <c r="N82" s="90"/>
      <c r="O82" s="90"/>
      <c r="P82" s="89"/>
    </row>
    <row r="83" spans="1:16" ht="27.75" customHeight="1" hidden="1">
      <c r="A83" s="86"/>
      <c r="B83" s="89"/>
      <c r="C83" s="87"/>
      <c r="D83" s="96"/>
      <c r="E83" s="90"/>
      <c r="F83" s="97" t="s">
        <v>224</v>
      </c>
      <c r="G83" s="90"/>
      <c r="H83" s="90"/>
      <c r="I83" s="90"/>
      <c r="J83" s="90"/>
      <c r="K83" s="90"/>
      <c r="L83" s="93"/>
      <c r="M83" s="90"/>
      <c r="N83" s="90"/>
      <c r="O83" s="90"/>
      <c r="P83" s="89"/>
    </row>
    <row r="84" spans="1:16" ht="27.75" customHeight="1" hidden="1">
      <c r="A84" s="86"/>
      <c r="B84" s="89"/>
      <c r="C84" s="87"/>
      <c r="D84" s="96"/>
      <c r="E84" s="90"/>
      <c r="F84" s="97" t="s">
        <v>224</v>
      </c>
      <c r="G84" s="90"/>
      <c r="H84" s="90"/>
      <c r="I84" s="90"/>
      <c r="J84" s="90"/>
      <c r="K84" s="90"/>
      <c r="L84" s="93"/>
      <c r="M84" s="90"/>
      <c r="N84" s="90"/>
      <c r="O84" s="90"/>
      <c r="P84" s="89"/>
    </row>
    <row r="85" spans="1:16" ht="27.75" customHeight="1" hidden="1">
      <c r="A85" s="86"/>
      <c r="B85" s="89"/>
      <c r="C85" s="87"/>
      <c r="D85" s="96"/>
      <c r="E85" s="90"/>
      <c r="F85" s="97" t="s">
        <v>227</v>
      </c>
      <c r="G85" s="90"/>
      <c r="H85" s="90"/>
      <c r="I85" s="90"/>
      <c r="J85" s="90"/>
      <c r="K85" s="90"/>
      <c r="L85" s="93"/>
      <c r="M85" s="90"/>
      <c r="N85" s="90"/>
      <c r="O85" s="90"/>
      <c r="P85" s="89"/>
    </row>
    <row r="86" spans="1:16" ht="27.75" customHeight="1" hidden="1">
      <c r="A86" s="86"/>
      <c r="B86" s="89"/>
      <c r="C86" s="87"/>
      <c r="D86" s="96"/>
      <c r="E86" s="90"/>
      <c r="F86" s="97" t="s">
        <v>230</v>
      </c>
      <c r="G86" s="90"/>
      <c r="H86" s="90"/>
      <c r="I86" s="90"/>
      <c r="J86" s="90"/>
      <c r="K86" s="90"/>
      <c r="L86" s="93"/>
      <c r="M86" s="90"/>
      <c r="N86" s="90"/>
      <c r="O86" s="90"/>
      <c r="P86" s="89"/>
    </row>
    <row r="87" spans="1:16" ht="18.75" customHeight="1" hidden="1">
      <c r="A87" s="86"/>
      <c r="B87" s="89"/>
      <c r="C87" s="87"/>
      <c r="D87" s="96"/>
      <c r="E87" s="90"/>
      <c r="F87" s="97" t="s">
        <v>233</v>
      </c>
      <c r="G87" s="90"/>
      <c r="H87" s="90"/>
      <c r="I87" s="90"/>
      <c r="J87" s="90"/>
      <c r="K87" s="90"/>
      <c r="L87" s="93"/>
      <c r="M87" s="90"/>
      <c r="N87" s="90"/>
      <c r="O87" s="90"/>
      <c r="P87" s="89"/>
    </row>
    <row r="88" spans="1:16" ht="27.75" customHeight="1" hidden="1">
      <c r="A88" s="86"/>
      <c r="B88" s="89"/>
      <c r="C88" s="87"/>
      <c r="D88" s="96"/>
      <c r="E88" s="90"/>
      <c r="F88" s="97" t="s">
        <v>236</v>
      </c>
      <c r="G88" s="90"/>
      <c r="H88" s="90"/>
      <c r="I88" s="90"/>
      <c r="J88" s="90"/>
      <c r="K88" s="90"/>
      <c r="L88" s="93"/>
      <c r="M88" s="90"/>
      <c r="N88" s="90"/>
      <c r="O88" s="90"/>
      <c r="P88" s="89"/>
    </row>
    <row r="89" spans="1:16" ht="27.75" customHeight="1" hidden="1">
      <c r="A89" s="86"/>
      <c r="B89" s="89"/>
      <c r="C89" s="87"/>
      <c r="D89" s="96"/>
      <c r="E89" s="90"/>
      <c r="F89" s="97" t="s">
        <v>237</v>
      </c>
      <c r="G89" s="90"/>
      <c r="H89" s="90"/>
      <c r="I89" s="90"/>
      <c r="J89" s="90"/>
      <c r="K89" s="90"/>
      <c r="L89" s="93"/>
      <c r="M89" s="90"/>
      <c r="N89" s="90"/>
      <c r="O89" s="90"/>
      <c r="P89" s="89"/>
    </row>
    <row r="90" spans="1:18" ht="15.75" customHeight="1">
      <c r="A90" s="86"/>
      <c r="B90" s="89"/>
      <c r="C90" s="87"/>
      <c r="D90" s="216" t="s">
        <v>0</v>
      </c>
      <c r="E90" s="217"/>
      <c r="F90" s="218" t="s">
        <v>1279</v>
      </c>
      <c r="G90" s="219"/>
      <c r="H90" s="220"/>
      <c r="I90" s="100"/>
      <c r="J90" s="101"/>
      <c r="K90" s="102" t="s">
        <v>1232</v>
      </c>
      <c r="L90" s="221"/>
      <c r="M90" s="222"/>
      <c r="N90" s="223"/>
      <c r="O90" s="74"/>
      <c r="P90" s="89"/>
      <c r="Q90" s="87" t="s">
        <v>345</v>
      </c>
      <c r="R90" s="5">
        <v>1</v>
      </c>
    </row>
    <row r="91" spans="1:33" ht="3" customHeight="1">
      <c r="A91" s="86"/>
      <c r="B91" s="103"/>
      <c r="C91" s="90"/>
      <c r="D91" s="99"/>
      <c r="E91" s="99"/>
      <c r="F91" s="104" t="s">
        <v>240</v>
      </c>
      <c r="G91" s="104"/>
      <c r="H91" s="104"/>
      <c r="I91" s="100"/>
      <c r="J91" s="101"/>
      <c r="K91" s="101"/>
      <c r="L91" s="74"/>
      <c r="M91" s="101"/>
      <c r="N91" s="101"/>
      <c r="O91" s="101"/>
      <c r="P91" s="103"/>
      <c r="Q91" s="90"/>
      <c r="R91" s="6"/>
      <c r="S91" s="101"/>
      <c r="T91" s="101"/>
      <c r="U91" s="101"/>
      <c r="V91" s="101"/>
      <c r="W91" s="101"/>
      <c r="X91" s="90"/>
      <c r="Y91" s="90"/>
      <c r="Z91" s="90"/>
      <c r="AA91" s="90"/>
      <c r="AB91" s="90"/>
      <c r="AC91" s="90"/>
      <c r="AD91" s="90"/>
      <c r="AE91" s="90"/>
      <c r="AF91" s="90"/>
      <c r="AG91" s="90"/>
    </row>
    <row r="92" spans="1:18" ht="15.75" customHeight="1">
      <c r="A92" s="86"/>
      <c r="B92" s="89"/>
      <c r="C92" s="87"/>
      <c r="D92" s="217" t="s">
        <v>1254</v>
      </c>
      <c r="E92" s="217"/>
      <c r="F92" s="218"/>
      <c r="G92" s="219"/>
      <c r="H92" s="220"/>
      <c r="I92" s="105"/>
      <c r="J92" s="101"/>
      <c r="K92" s="106" t="s">
        <v>1257</v>
      </c>
      <c r="L92" s="224"/>
      <c r="M92" s="225"/>
      <c r="N92" s="226"/>
      <c r="O92" s="107"/>
      <c r="P92" s="89"/>
      <c r="Q92" s="87" t="s">
        <v>21</v>
      </c>
      <c r="R92" s="5">
        <v>1</v>
      </c>
    </row>
    <row r="93" spans="1:33" ht="3" customHeight="1">
      <c r="A93" s="86"/>
      <c r="B93" s="103"/>
      <c r="C93" s="90"/>
      <c r="D93" s="99"/>
      <c r="E93" s="99"/>
      <c r="F93" s="104" t="s">
        <v>240</v>
      </c>
      <c r="G93" s="104"/>
      <c r="H93" s="104"/>
      <c r="I93" s="100"/>
      <c r="J93" s="101"/>
      <c r="K93" s="101"/>
      <c r="L93" s="74"/>
      <c r="M93" s="101"/>
      <c r="N93" s="101"/>
      <c r="O93" s="101"/>
      <c r="P93" s="103"/>
      <c r="Q93" s="90"/>
      <c r="R93" s="6"/>
      <c r="Y93" s="90"/>
      <c r="Z93" s="90"/>
      <c r="AA93" s="90"/>
      <c r="AB93" s="90"/>
      <c r="AC93" s="90"/>
      <c r="AD93" s="90"/>
      <c r="AE93" s="90"/>
      <c r="AF93" s="90"/>
      <c r="AG93" s="90"/>
    </row>
    <row r="94" spans="1:36" ht="15.75" customHeight="1">
      <c r="A94" s="86"/>
      <c r="B94" s="89"/>
      <c r="C94" s="87"/>
      <c r="D94" s="217" t="s">
        <v>1</v>
      </c>
      <c r="E94" s="217"/>
      <c r="F94" s="218"/>
      <c r="G94" s="219"/>
      <c r="H94" s="220"/>
      <c r="I94" s="100"/>
      <c r="J94" s="101"/>
      <c r="K94" s="106" t="s">
        <v>1233</v>
      </c>
      <c r="L94" s="227"/>
      <c r="M94" s="228"/>
      <c r="N94" s="229"/>
      <c r="O94" s="73"/>
      <c r="P94" s="89"/>
      <c r="Q94" s="87" t="s">
        <v>22</v>
      </c>
      <c r="R94" s="5">
        <v>1</v>
      </c>
      <c r="AA94" s="87">
        <v>1</v>
      </c>
      <c r="AB94" s="179" t="s">
        <v>1256</v>
      </c>
      <c r="AC94" s="87">
        <v>1</v>
      </c>
      <c r="AE94" s="87" t="s">
        <v>266</v>
      </c>
      <c r="AF94" s="87">
        <v>1</v>
      </c>
      <c r="AH94" s="179" t="s">
        <v>1259</v>
      </c>
      <c r="AI94" s="87">
        <v>1</v>
      </c>
      <c r="AJ94" s="87" t="s">
        <v>1235</v>
      </c>
    </row>
    <row r="95" spans="1:36" ht="3" customHeight="1">
      <c r="A95" s="86"/>
      <c r="B95" s="103"/>
      <c r="C95" s="90"/>
      <c r="D95" s="99"/>
      <c r="E95" s="99"/>
      <c r="F95" s="108"/>
      <c r="G95" s="108"/>
      <c r="H95" s="108"/>
      <c r="I95" s="100"/>
      <c r="J95" s="101"/>
      <c r="K95" s="101"/>
      <c r="L95" s="74"/>
      <c r="M95" s="75"/>
      <c r="N95" s="75"/>
      <c r="O95" s="75"/>
      <c r="P95" s="103"/>
      <c r="Q95" s="90"/>
      <c r="R95" s="6"/>
      <c r="AA95" s="90">
        <v>2</v>
      </c>
      <c r="AB95" s="90" t="s">
        <v>19</v>
      </c>
      <c r="AC95" s="90">
        <v>2</v>
      </c>
      <c r="AD95" s="90"/>
      <c r="AE95" s="90" t="s">
        <v>267</v>
      </c>
      <c r="AF95" s="90">
        <v>2</v>
      </c>
      <c r="AG95" s="90"/>
      <c r="AH95" s="179" t="s">
        <v>1258</v>
      </c>
      <c r="AI95" s="90">
        <v>2</v>
      </c>
      <c r="AJ95" s="87" t="s">
        <v>1244</v>
      </c>
    </row>
    <row r="96" spans="1:36" ht="15.75" customHeight="1">
      <c r="A96" s="86"/>
      <c r="B96" s="89"/>
      <c r="C96" s="87"/>
      <c r="D96" s="217" t="s">
        <v>1245</v>
      </c>
      <c r="E96" s="217"/>
      <c r="F96" s="227"/>
      <c r="G96" s="228"/>
      <c r="H96" s="229"/>
      <c r="I96" s="100"/>
      <c r="J96" s="101"/>
      <c r="K96" s="106" t="s">
        <v>1234</v>
      </c>
      <c r="L96" s="227"/>
      <c r="M96" s="228"/>
      <c r="N96" s="229"/>
      <c r="O96" s="73"/>
      <c r="P96" s="89"/>
      <c r="Q96" s="87" t="s">
        <v>24</v>
      </c>
      <c r="R96" s="5">
        <v>1</v>
      </c>
      <c r="AA96" s="87">
        <v>3</v>
      </c>
      <c r="AB96" s="179" t="s">
        <v>1255</v>
      </c>
      <c r="AC96" s="87">
        <v>3</v>
      </c>
      <c r="AE96" s="87" t="s">
        <v>268</v>
      </c>
      <c r="AF96" s="87">
        <v>3</v>
      </c>
      <c r="AH96" s="90" t="s">
        <v>267</v>
      </c>
      <c r="AI96" s="87">
        <v>3</v>
      </c>
      <c r="AJ96" s="87" t="s">
        <v>1237</v>
      </c>
    </row>
    <row r="97" spans="1:36" ht="3" customHeight="1">
      <c r="A97" s="86"/>
      <c r="B97" s="89"/>
      <c r="C97" s="87"/>
      <c r="D97" s="109"/>
      <c r="E97" s="101"/>
      <c r="F97" s="101"/>
      <c r="G97" s="101"/>
      <c r="H97" s="101"/>
      <c r="I97" s="101"/>
      <c r="J97" s="101"/>
      <c r="K97" s="88"/>
      <c r="L97" s="101"/>
      <c r="M97" s="101"/>
      <c r="N97" s="101"/>
      <c r="O97" s="101"/>
      <c r="P97" s="89"/>
      <c r="R97" s="5"/>
      <c r="AA97" s="87">
        <v>4</v>
      </c>
      <c r="AB97" s="179" t="s">
        <v>20</v>
      </c>
      <c r="AC97" s="87">
        <v>4</v>
      </c>
      <c r="AE97" s="87" t="s">
        <v>346</v>
      </c>
      <c r="AF97" s="87">
        <v>4</v>
      </c>
      <c r="AH97" s="87" t="s">
        <v>268</v>
      </c>
      <c r="AI97" s="87">
        <v>4</v>
      </c>
      <c r="AJ97" s="87" t="s">
        <v>1241</v>
      </c>
    </row>
    <row r="98" spans="1:36" ht="15.75" customHeight="1">
      <c r="A98" s="86"/>
      <c r="B98" s="89"/>
      <c r="C98" s="87"/>
      <c r="D98" s="217" t="s">
        <v>25</v>
      </c>
      <c r="E98" s="217"/>
      <c r="F98" s="224"/>
      <c r="G98" s="225"/>
      <c r="H98" s="226"/>
      <c r="I98" s="100"/>
      <c r="J98" s="88"/>
      <c r="K98" s="99" t="s">
        <v>2</v>
      </c>
      <c r="L98" s="224"/>
      <c r="M98" s="225"/>
      <c r="N98" s="226"/>
      <c r="O98" s="107"/>
      <c r="P98" s="89"/>
      <c r="Q98" s="87" t="s">
        <v>23</v>
      </c>
      <c r="R98" s="5">
        <v>1</v>
      </c>
      <c r="AA98" s="90">
        <v>5</v>
      </c>
      <c r="AC98" s="90">
        <v>5</v>
      </c>
      <c r="AE98" s="87" t="s">
        <v>18</v>
      </c>
      <c r="AF98" s="87">
        <v>5</v>
      </c>
      <c r="AH98" s="87" t="s">
        <v>346</v>
      </c>
      <c r="AI98" s="87">
        <v>5</v>
      </c>
      <c r="AJ98" s="87" t="s">
        <v>1243</v>
      </c>
    </row>
    <row r="99" spans="1:36" ht="3" customHeight="1">
      <c r="A99" s="86"/>
      <c r="B99" s="103"/>
      <c r="C99" s="90"/>
      <c r="D99" s="99"/>
      <c r="E99" s="99"/>
      <c r="F99" s="110"/>
      <c r="G99" s="110"/>
      <c r="H99" s="110"/>
      <c r="I99" s="100"/>
      <c r="J99" s="101"/>
      <c r="K99" s="101"/>
      <c r="L99" s="74"/>
      <c r="M99" s="75"/>
      <c r="N99" s="75"/>
      <c r="O99" s="75"/>
      <c r="P99" s="103"/>
      <c r="Q99" s="90"/>
      <c r="R99" s="90"/>
      <c r="AA99" s="87">
        <v>6</v>
      </c>
      <c r="AB99" s="90"/>
      <c r="AC99" s="87">
        <v>6</v>
      </c>
      <c r="AD99" s="90"/>
      <c r="AE99" s="90" t="s">
        <v>17</v>
      </c>
      <c r="AF99" s="87">
        <v>6</v>
      </c>
      <c r="AG99" s="90"/>
      <c r="AH99" s="87" t="s">
        <v>18</v>
      </c>
      <c r="AI99" s="90">
        <v>6</v>
      </c>
      <c r="AJ99" s="87" t="s">
        <v>1240</v>
      </c>
    </row>
    <row r="100" spans="1:36" ht="15.75" customHeight="1">
      <c r="A100" s="86"/>
      <c r="B100" s="89"/>
      <c r="C100" s="87"/>
      <c r="D100" s="217" t="s">
        <v>278</v>
      </c>
      <c r="E100" s="217"/>
      <c r="F100" s="224"/>
      <c r="G100" s="225"/>
      <c r="H100" s="226"/>
      <c r="I100" s="100"/>
      <c r="J100" s="88"/>
      <c r="K100" s="99" t="s">
        <v>3</v>
      </c>
      <c r="L100" s="224"/>
      <c r="M100" s="225"/>
      <c r="N100" s="226"/>
      <c r="O100" s="107"/>
      <c r="P100" s="89"/>
      <c r="AA100" s="87">
        <v>7</v>
      </c>
      <c r="AC100" s="87">
        <v>7</v>
      </c>
      <c r="AF100" s="87">
        <v>7</v>
      </c>
      <c r="AH100" s="90" t="s">
        <v>17</v>
      </c>
      <c r="AI100" s="90">
        <v>7</v>
      </c>
      <c r="AJ100" s="87" t="s">
        <v>1242</v>
      </c>
    </row>
    <row r="101" spans="1:36" ht="3" customHeight="1">
      <c r="A101" s="86"/>
      <c r="B101" s="103"/>
      <c r="C101" s="90"/>
      <c r="D101" s="99"/>
      <c r="E101" s="99"/>
      <c r="F101" s="110"/>
      <c r="G101" s="110"/>
      <c r="H101" s="110"/>
      <c r="I101" s="100"/>
      <c r="J101" s="101"/>
      <c r="K101" s="101"/>
      <c r="L101" s="74"/>
      <c r="M101" s="75"/>
      <c r="N101" s="75"/>
      <c r="O101" s="75"/>
      <c r="P101" s="103"/>
      <c r="Q101" s="90"/>
      <c r="R101" s="90"/>
      <c r="AA101" s="87">
        <v>8</v>
      </c>
      <c r="AB101" s="90"/>
      <c r="AC101" s="90">
        <v>8</v>
      </c>
      <c r="AD101" s="90"/>
      <c r="AE101" s="90"/>
      <c r="AF101" s="87">
        <v>8</v>
      </c>
      <c r="AG101" s="87" t="s">
        <v>1239</v>
      </c>
      <c r="AI101" s="90">
        <v>8</v>
      </c>
      <c r="AJ101" s="87" t="s">
        <v>1239</v>
      </c>
    </row>
    <row r="102" spans="1:36" ht="15.75" customHeight="1">
      <c r="A102" s="86"/>
      <c r="B102" s="89"/>
      <c r="C102" s="87"/>
      <c r="D102" s="217" t="s">
        <v>280</v>
      </c>
      <c r="E102" s="217"/>
      <c r="F102" s="230"/>
      <c r="G102" s="231"/>
      <c r="H102" s="232"/>
      <c r="I102" s="100"/>
      <c r="J102" s="101"/>
      <c r="K102" s="106" t="s">
        <v>271</v>
      </c>
      <c r="L102" s="233"/>
      <c r="M102" s="234"/>
      <c r="N102" s="235"/>
      <c r="O102" s="100"/>
      <c r="P102" s="89"/>
      <c r="AA102" s="90">
        <v>9</v>
      </c>
      <c r="AC102" s="87">
        <v>9</v>
      </c>
      <c r="AF102" s="90">
        <v>9</v>
      </c>
      <c r="AG102" s="87" t="s">
        <v>1236</v>
      </c>
      <c r="AI102" s="90">
        <v>9</v>
      </c>
      <c r="AJ102" s="87" t="s">
        <v>1236</v>
      </c>
    </row>
    <row r="103" spans="1:36" ht="3" customHeight="1">
      <c r="A103" s="86"/>
      <c r="B103" s="89"/>
      <c r="C103" s="87"/>
      <c r="D103" s="11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89"/>
      <c r="AA103" s="87">
        <v>10</v>
      </c>
      <c r="AC103" s="87">
        <v>10</v>
      </c>
      <c r="AF103" s="90">
        <v>10</v>
      </c>
      <c r="AG103" s="87" t="s">
        <v>1238</v>
      </c>
      <c r="AI103" s="90">
        <v>10</v>
      </c>
      <c r="AJ103" s="87" t="s">
        <v>1238</v>
      </c>
    </row>
    <row r="104" spans="1:29" ht="15.75" customHeight="1">
      <c r="A104" s="86"/>
      <c r="B104" s="89"/>
      <c r="C104" s="87"/>
      <c r="D104" s="236" t="s">
        <v>344</v>
      </c>
      <c r="E104" s="236"/>
      <c r="F104" s="237"/>
      <c r="G104" s="238"/>
      <c r="H104" s="238"/>
      <c r="I104" s="238"/>
      <c r="J104" s="238"/>
      <c r="K104" s="239"/>
      <c r="L104" s="112"/>
      <c r="M104" s="112"/>
      <c r="N104" s="112"/>
      <c r="O104" s="112"/>
      <c r="P104" s="89"/>
      <c r="AA104" s="87">
        <v>11</v>
      </c>
      <c r="AC104" s="90">
        <v>11</v>
      </c>
    </row>
    <row r="105" spans="1:29" ht="3.75" customHeight="1">
      <c r="A105" s="86"/>
      <c r="B105" s="89"/>
      <c r="C105" s="87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89"/>
      <c r="AC105" s="87">
        <v>12</v>
      </c>
    </row>
    <row r="106" spans="1:29" ht="3.75" customHeight="1">
      <c r="A106" s="86"/>
      <c r="B106" s="89"/>
      <c r="C106" s="87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89"/>
      <c r="AC106" s="87">
        <v>13</v>
      </c>
    </row>
    <row r="107" spans="1:16" ht="12.75" customHeight="1">
      <c r="A107" s="86"/>
      <c r="B107" s="89"/>
      <c r="C107" s="87"/>
      <c r="D107" s="240" t="s">
        <v>5</v>
      </c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112"/>
      <c r="P107" s="89"/>
    </row>
    <row r="108" spans="1:16" ht="3.75" customHeight="1">
      <c r="A108" s="86"/>
      <c r="B108" s="89"/>
      <c r="C108" s="87"/>
      <c r="D108" s="114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89"/>
    </row>
    <row r="109" spans="1:16" ht="12.75" customHeight="1">
      <c r="A109" s="86"/>
      <c r="B109" s="89"/>
      <c r="C109" s="87"/>
      <c r="D109" s="240" t="s">
        <v>7</v>
      </c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112"/>
      <c r="P109" s="89"/>
    </row>
    <row r="110" spans="1:16" ht="3.75" customHeight="1">
      <c r="A110" s="86"/>
      <c r="B110" s="89"/>
      <c r="C110" s="87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89"/>
    </row>
    <row r="111" spans="1:16" ht="12.75" customHeight="1">
      <c r="A111" s="86"/>
      <c r="B111" s="89"/>
      <c r="C111" s="87"/>
      <c r="D111" s="240" t="s">
        <v>1152</v>
      </c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112"/>
      <c r="P111" s="89"/>
    </row>
    <row r="112" spans="1:16" ht="12.75" customHeight="1">
      <c r="A112" s="86"/>
      <c r="B112" s="89"/>
      <c r="C112" s="87"/>
      <c r="D112" s="240" t="s">
        <v>1153</v>
      </c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112"/>
      <c r="P112" s="89"/>
    </row>
    <row r="113" spans="1:16" ht="9" customHeight="1" thickBot="1">
      <c r="A113" s="86"/>
      <c r="B113" s="89"/>
      <c r="C113" s="87"/>
      <c r="D113" s="116"/>
      <c r="E113" s="90"/>
      <c r="F113" s="90"/>
      <c r="G113" s="90"/>
      <c r="H113" s="90"/>
      <c r="I113" s="90"/>
      <c r="J113" s="117"/>
      <c r="K113" s="90"/>
      <c r="L113" s="90"/>
      <c r="M113" s="90"/>
      <c r="N113" s="90"/>
      <c r="O113" s="90"/>
      <c r="P113" s="89"/>
    </row>
    <row r="114" spans="1:16" ht="12.75" customHeight="1" thickTop="1">
      <c r="A114" s="86"/>
      <c r="B114" s="89"/>
      <c r="C114" s="87"/>
      <c r="D114" s="90"/>
      <c r="E114" s="118" t="s">
        <v>8</v>
      </c>
      <c r="F114" s="119" t="s">
        <v>9</v>
      </c>
      <c r="G114" s="119" t="s">
        <v>10</v>
      </c>
      <c r="H114" s="120" t="s">
        <v>11</v>
      </c>
      <c r="I114" s="121"/>
      <c r="J114" s="122"/>
      <c r="K114" s="118" t="s">
        <v>8</v>
      </c>
      <c r="L114" s="119" t="s">
        <v>9</v>
      </c>
      <c r="M114" s="119" t="s">
        <v>10</v>
      </c>
      <c r="N114" s="123" t="s">
        <v>11</v>
      </c>
      <c r="O114" s="121"/>
      <c r="P114" s="89"/>
    </row>
    <row r="115" spans="1:16" ht="12.75" customHeight="1" thickBot="1">
      <c r="A115" s="86"/>
      <c r="B115" s="89"/>
      <c r="C115" s="87"/>
      <c r="D115" s="90"/>
      <c r="E115" s="124" t="s">
        <v>16</v>
      </c>
      <c r="F115" s="125" t="s">
        <v>12</v>
      </c>
      <c r="G115" s="125" t="s">
        <v>13</v>
      </c>
      <c r="H115" s="126" t="s">
        <v>14</v>
      </c>
      <c r="I115" s="127"/>
      <c r="J115" s="128"/>
      <c r="K115" s="124" t="s">
        <v>16</v>
      </c>
      <c r="L115" s="125" t="s">
        <v>12</v>
      </c>
      <c r="M115" s="125" t="s">
        <v>13</v>
      </c>
      <c r="N115" s="129" t="s">
        <v>14</v>
      </c>
      <c r="O115" s="127"/>
      <c r="P115" s="89"/>
    </row>
    <row r="116" spans="1:16" ht="6" customHeight="1" thickBot="1" thickTop="1">
      <c r="A116" s="86"/>
      <c r="B116" s="89"/>
      <c r="C116" s="87"/>
      <c r="D116" s="116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89"/>
    </row>
    <row r="117" spans="1:16" ht="19.5" customHeight="1" thickBot="1" thickTop="1">
      <c r="A117" s="86"/>
      <c r="B117" s="89"/>
      <c r="C117" s="87"/>
      <c r="D117" s="130" t="s">
        <v>343</v>
      </c>
      <c r="E117" s="131" t="str">
        <f>LOOKUP(R92,X119:Z137)</f>
        <v>John Landy</v>
      </c>
      <c r="F117" s="132">
        <v>1</v>
      </c>
      <c r="G117" s="132">
        <v>12</v>
      </c>
      <c r="H117" s="133">
        <v>32871</v>
      </c>
      <c r="I117" s="90"/>
      <c r="J117" s="90"/>
      <c r="K117" s="90"/>
      <c r="L117" s="90"/>
      <c r="M117" s="90"/>
      <c r="N117" s="90"/>
      <c r="O117" s="90"/>
      <c r="P117" s="89"/>
    </row>
    <row r="118" spans="1:16" ht="6" customHeight="1" thickBot="1" thickTop="1">
      <c r="A118" s="86"/>
      <c r="B118" s="89"/>
      <c r="C118" s="87"/>
      <c r="D118" s="116"/>
      <c r="E118" s="90"/>
      <c r="F118" s="90"/>
      <c r="G118" s="90"/>
      <c r="H118" s="134"/>
      <c r="I118" s="90"/>
      <c r="J118" s="90"/>
      <c r="K118" s="90"/>
      <c r="L118" s="90"/>
      <c r="M118" s="90"/>
      <c r="N118" s="90"/>
      <c r="O118" s="90"/>
      <c r="P118" s="89"/>
    </row>
    <row r="119" spans="1:26" ht="20.25" customHeight="1" thickTop="1">
      <c r="A119" s="86"/>
      <c r="B119" s="89"/>
      <c r="C119" s="87"/>
      <c r="D119" s="135">
        <v>1</v>
      </c>
      <c r="E119" s="76"/>
      <c r="F119" s="77"/>
      <c r="G119" s="77"/>
      <c r="H119" s="78"/>
      <c r="I119" s="136"/>
      <c r="J119" s="135">
        <v>16</v>
      </c>
      <c r="K119" s="76"/>
      <c r="L119" s="77"/>
      <c r="M119" s="77"/>
      <c r="N119" s="78"/>
      <c r="O119" s="137"/>
      <c r="P119" s="89"/>
      <c r="X119" s="87">
        <v>1</v>
      </c>
      <c r="Y119" s="87" t="s">
        <v>255</v>
      </c>
      <c r="Z119" s="87" t="s">
        <v>1224</v>
      </c>
    </row>
    <row r="120" spans="1:26" ht="20.25" customHeight="1">
      <c r="A120" s="86"/>
      <c r="B120" s="89"/>
      <c r="C120" s="87"/>
      <c r="D120" s="138">
        <v>2</v>
      </c>
      <c r="E120" s="79"/>
      <c r="F120" s="80"/>
      <c r="G120" s="80"/>
      <c r="H120" s="81"/>
      <c r="I120" s="136"/>
      <c r="J120" s="138">
        <v>17</v>
      </c>
      <c r="K120" s="79"/>
      <c r="L120" s="80"/>
      <c r="M120" s="80"/>
      <c r="N120" s="81"/>
      <c r="O120" s="137"/>
      <c r="P120" s="89"/>
      <c r="X120" s="90">
        <v>2</v>
      </c>
      <c r="Y120" s="179" t="s">
        <v>1262</v>
      </c>
      <c r="Z120" s="87" t="s">
        <v>1143</v>
      </c>
    </row>
    <row r="121" spans="1:26" ht="20.25" customHeight="1">
      <c r="A121" s="86"/>
      <c r="B121" s="89"/>
      <c r="C121" s="87"/>
      <c r="D121" s="138">
        <v>3</v>
      </c>
      <c r="E121" s="79"/>
      <c r="F121" s="80"/>
      <c r="G121" s="80"/>
      <c r="H121" s="81"/>
      <c r="I121" s="136"/>
      <c r="J121" s="138">
        <v>18</v>
      </c>
      <c r="K121" s="79"/>
      <c r="L121" s="80"/>
      <c r="M121" s="80"/>
      <c r="N121" s="81"/>
      <c r="O121" s="137"/>
      <c r="P121" s="89"/>
      <c r="X121" s="87">
        <v>3</v>
      </c>
      <c r="Y121" s="87" t="s">
        <v>244</v>
      </c>
      <c r="Z121" s="87" t="s">
        <v>1147</v>
      </c>
    </row>
    <row r="122" spans="1:26" ht="20.25" customHeight="1">
      <c r="A122" s="86"/>
      <c r="B122" s="89"/>
      <c r="C122" s="87"/>
      <c r="D122" s="138">
        <v>4</v>
      </c>
      <c r="E122" s="79"/>
      <c r="F122" s="80"/>
      <c r="G122" s="80"/>
      <c r="H122" s="81"/>
      <c r="I122" s="136"/>
      <c r="J122" s="138">
        <v>19</v>
      </c>
      <c r="K122" s="79"/>
      <c r="L122" s="80"/>
      <c r="M122" s="80"/>
      <c r="N122" s="81"/>
      <c r="O122" s="137"/>
      <c r="P122" s="89"/>
      <c r="X122" s="87">
        <v>4</v>
      </c>
      <c r="Y122" s="87" t="s">
        <v>245</v>
      </c>
      <c r="Z122" s="87" t="s">
        <v>1149</v>
      </c>
    </row>
    <row r="123" spans="1:26" ht="20.25" customHeight="1">
      <c r="A123" s="86"/>
      <c r="B123" s="89"/>
      <c r="C123" s="87"/>
      <c r="D123" s="138">
        <v>5</v>
      </c>
      <c r="E123" s="79"/>
      <c r="F123" s="80"/>
      <c r="G123" s="80"/>
      <c r="H123" s="81"/>
      <c r="I123" s="136"/>
      <c r="J123" s="138">
        <v>20</v>
      </c>
      <c r="K123" s="79"/>
      <c r="L123" s="80"/>
      <c r="M123" s="80"/>
      <c r="N123" s="81"/>
      <c r="O123" s="137"/>
      <c r="P123" s="89"/>
      <c r="X123" s="87">
        <v>5</v>
      </c>
      <c r="Y123" s="87" t="s">
        <v>246</v>
      </c>
      <c r="Z123" s="87" t="s">
        <v>1141</v>
      </c>
    </row>
    <row r="124" spans="1:26" ht="20.25" customHeight="1">
      <c r="A124" s="86"/>
      <c r="B124" s="89"/>
      <c r="C124" s="87"/>
      <c r="D124" s="138">
        <v>6</v>
      </c>
      <c r="E124" s="79"/>
      <c r="F124" s="80"/>
      <c r="G124" s="80"/>
      <c r="H124" s="81"/>
      <c r="I124" s="136"/>
      <c r="J124" s="138">
        <v>21</v>
      </c>
      <c r="K124" s="79"/>
      <c r="L124" s="80"/>
      <c r="M124" s="80"/>
      <c r="N124" s="81"/>
      <c r="O124" s="137"/>
      <c r="P124" s="89"/>
      <c r="X124" s="90">
        <v>6</v>
      </c>
      <c r="Y124" s="87" t="s">
        <v>247</v>
      </c>
      <c r="Z124" s="87" t="s">
        <v>1142</v>
      </c>
    </row>
    <row r="125" spans="1:26" ht="20.25" customHeight="1">
      <c r="A125" s="86"/>
      <c r="B125" s="89"/>
      <c r="C125" s="87"/>
      <c r="D125" s="138">
        <v>7</v>
      </c>
      <c r="E125" s="79"/>
      <c r="F125" s="80"/>
      <c r="G125" s="80"/>
      <c r="H125" s="81"/>
      <c r="I125" s="136"/>
      <c r="J125" s="138">
        <v>22</v>
      </c>
      <c r="K125" s="79"/>
      <c r="L125" s="80"/>
      <c r="M125" s="80"/>
      <c r="N125" s="81"/>
      <c r="O125" s="137"/>
      <c r="P125" s="89"/>
      <c r="X125" s="90">
        <v>7</v>
      </c>
      <c r="Y125" s="179" t="s">
        <v>1263</v>
      </c>
      <c r="Z125" s="87" t="s">
        <v>1145</v>
      </c>
    </row>
    <row r="126" spans="1:26" ht="20.25" customHeight="1">
      <c r="A126" s="86"/>
      <c r="B126" s="89"/>
      <c r="C126" s="87"/>
      <c r="D126" s="138">
        <v>8</v>
      </c>
      <c r="E126" s="79"/>
      <c r="F126" s="80"/>
      <c r="G126" s="80"/>
      <c r="H126" s="81"/>
      <c r="I126" s="136"/>
      <c r="J126" s="138">
        <v>23</v>
      </c>
      <c r="K126" s="79"/>
      <c r="L126" s="80"/>
      <c r="M126" s="80"/>
      <c r="N126" s="81"/>
      <c r="O126" s="137"/>
      <c r="P126" s="89"/>
      <c r="X126" s="87">
        <v>8</v>
      </c>
      <c r="Y126" s="87" t="s">
        <v>254</v>
      </c>
      <c r="Z126" s="87" t="s">
        <v>1221</v>
      </c>
    </row>
    <row r="127" spans="1:26" ht="20.25" customHeight="1">
      <c r="A127" s="86"/>
      <c r="B127" s="89"/>
      <c r="C127" s="87"/>
      <c r="D127" s="138">
        <v>9</v>
      </c>
      <c r="E127" s="79"/>
      <c r="F127" s="80"/>
      <c r="G127" s="80"/>
      <c r="H127" s="81"/>
      <c r="I127" s="136"/>
      <c r="J127" s="138">
        <v>24</v>
      </c>
      <c r="K127" s="79"/>
      <c r="L127" s="80"/>
      <c r="M127" s="80"/>
      <c r="N127" s="81"/>
      <c r="O127" s="137"/>
      <c r="P127" s="89"/>
      <c r="X127" s="90">
        <v>9</v>
      </c>
      <c r="Y127" s="87" t="s">
        <v>248</v>
      </c>
      <c r="Z127" s="87" t="s">
        <v>1150</v>
      </c>
    </row>
    <row r="128" spans="1:25" ht="20.25" customHeight="1">
      <c r="A128" s="86"/>
      <c r="B128" s="89"/>
      <c r="C128" s="87"/>
      <c r="D128" s="138">
        <v>10</v>
      </c>
      <c r="E128" s="79"/>
      <c r="F128" s="80"/>
      <c r="G128" s="80"/>
      <c r="H128" s="81"/>
      <c r="I128" s="136"/>
      <c r="J128" s="138">
        <v>25</v>
      </c>
      <c r="K128" s="79"/>
      <c r="L128" s="80"/>
      <c r="M128" s="80"/>
      <c r="N128" s="81"/>
      <c r="O128" s="137"/>
      <c r="P128" s="89"/>
      <c r="X128" s="90">
        <v>10</v>
      </c>
      <c r="Y128" s="180" t="s">
        <v>1261</v>
      </c>
    </row>
    <row r="129" spans="1:26" ht="20.25" customHeight="1">
      <c r="A129" s="86"/>
      <c r="B129" s="89"/>
      <c r="C129" s="87"/>
      <c r="D129" s="138">
        <v>11</v>
      </c>
      <c r="E129" s="79"/>
      <c r="F129" s="80"/>
      <c r="G129" s="80"/>
      <c r="H129" s="81"/>
      <c r="I129" s="136"/>
      <c r="J129" s="138">
        <v>26</v>
      </c>
      <c r="K129" s="79"/>
      <c r="L129" s="80"/>
      <c r="M129" s="80"/>
      <c r="N129" s="81"/>
      <c r="O129" s="137"/>
      <c r="P129" s="89"/>
      <c r="X129" s="87">
        <v>11</v>
      </c>
      <c r="Y129" s="87" t="s">
        <v>1161</v>
      </c>
      <c r="Z129" s="87" t="s">
        <v>1223</v>
      </c>
    </row>
    <row r="130" spans="1:26" ht="20.25" customHeight="1">
      <c r="A130" s="86"/>
      <c r="B130" s="89"/>
      <c r="C130" s="87"/>
      <c r="D130" s="138">
        <v>12</v>
      </c>
      <c r="E130" s="79"/>
      <c r="F130" s="80"/>
      <c r="G130" s="80"/>
      <c r="H130" s="81"/>
      <c r="I130" s="136"/>
      <c r="J130" s="138">
        <v>27</v>
      </c>
      <c r="K130" s="79"/>
      <c r="L130" s="80"/>
      <c r="M130" s="80"/>
      <c r="N130" s="81"/>
      <c r="O130" s="137"/>
      <c r="P130" s="89"/>
      <c r="X130" s="90">
        <v>12</v>
      </c>
      <c r="Y130" s="87" t="s">
        <v>249</v>
      </c>
      <c r="Z130" s="87" t="s">
        <v>1144</v>
      </c>
    </row>
    <row r="131" spans="1:26" ht="20.25" customHeight="1">
      <c r="A131" s="86"/>
      <c r="B131" s="89"/>
      <c r="C131" s="87"/>
      <c r="D131" s="138">
        <v>13</v>
      </c>
      <c r="E131" s="79"/>
      <c r="F131" s="80"/>
      <c r="G131" s="80"/>
      <c r="H131" s="81"/>
      <c r="I131" s="136"/>
      <c r="J131" s="138">
        <v>28</v>
      </c>
      <c r="K131" s="79"/>
      <c r="L131" s="80"/>
      <c r="M131" s="80"/>
      <c r="N131" s="81"/>
      <c r="O131" s="137"/>
      <c r="P131" s="89"/>
      <c r="X131" s="87">
        <v>13</v>
      </c>
      <c r="Y131" s="87" t="s">
        <v>250</v>
      </c>
      <c r="Z131" s="87" t="s">
        <v>1148</v>
      </c>
    </row>
    <row r="132" spans="1:26" ht="20.25" customHeight="1">
      <c r="A132" s="86"/>
      <c r="B132" s="89"/>
      <c r="C132" s="87"/>
      <c r="D132" s="138">
        <v>14</v>
      </c>
      <c r="E132" s="79"/>
      <c r="F132" s="80"/>
      <c r="G132" s="80"/>
      <c r="H132" s="81"/>
      <c r="I132" s="136"/>
      <c r="J132" s="138">
        <v>29</v>
      </c>
      <c r="K132" s="79"/>
      <c r="L132" s="80"/>
      <c r="M132" s="80"/>
      <c r="N132" s="81"/>
      <c r="O132" s="137"/>
      <c r="P132" s="89"/>
      <c r="X132" s="90">
        <v>14</v>
      </c>
      <c r="Y132" s="87" t="s">
        <v>251</v>
      </c>
      <c r="Z132" s="87" t="s">
        <v>1146</v>
      </c>
    </row>
    <row r="133" spans="1:26" ht="20.25" customHeight="1" thickBot="1">
      <c r="A133" s="86"/>
      <c r="B133" s="89"/>
      <c r="C133" s="87"/>
      <c r="D133" s="139">
        <v>15</v>
      </c>
      <c r="E133" s="82"/>
      <c r="F133" s="83"/>
      <c r="G133" s="83"/>
      <c r="H133" s="84"/>
      <c r="I133" s="136"/>
      <c r="J133" s="139">
        <v>30</v>
      </c>
      <c r="K133" s="82"/>
      <c r="L133" s="83"/>
      <c r="M133" s="83"/>
      <c r="N133" s="84"/>
      <c r="O133" s="137"/>
      <c r="P133" s="89"/>
      <c r="X133" s="87">
        <v>15</v>
      </c>
      <c r="Y133" s="87" t="s">
        <v>1162</v>
      </c>
      <c r="Z133" s="87" t="s">
        <v>1180</v>
      </c>
    </row>
    <row r="134" spans="1:25" ht="3" customHeight="1" thickTop="1">
      <c r="A134" s="86"/>
      <c r="B134" s="89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9"/>
      <c r="X134" s="90">
        <v>16</v>
      </c>
      <c r="Y134" s="180" t="s">
        <v>1260</v>
      </c>
    </row>
    <row r="135" spans="1:26" ht="3" customHeight="1">
      <c r="A135" s="86"/>
      <c r="B135" s="89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9"/>
      <c r="X135" s="87">
        <v>17</v>
      </c>
      <c r="Y135" s="180" t="s">
        <v>252</v>
      </c>
      <c r="Z135" s="87" t="s">
        <v>1222</v>
      </c>
    </row>
    <row r="136" spans="1:26" ht="3" customHeight="1">
      <c r="A136" s="86"/>
      <c r="B136" s="89"/>
      <c r="C136" s="87"/>
      <c r="D136" s="14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89"/>
      <c r="X136" s="90">
        <v>18</v>
      </c>
      <c r="Y136" s="87" t="s">
        <v>253</v>
      </c>
      <c r="Z136" s="179" t="s">
        <v>1168</v>
      </c>
    </row>
    <row r="137" spans="1:24" ht="12.75" customHeight="1">
      <c r="A137" s="86"/>
      <c r="B137" s="89"/>
      <c r="C137" s="87"/>
      <c r="D137" s="210" t="s">
        <v>15</v>
      </c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90"/>
      <c r="P137" s="89"/>
      <c r="X137" s="87">
        <v>19</v>
      </c>
    </row>
    <row r="138" spans="1:24" ht="12.75" customHeight="1">
      <c r="A138" s="86"/>
      <c r="B138" s="89"/>
      <c r="C138" s="87"/>
      <c r="D138" s="210" t="s">
        <v>1276</v>
      </c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90"/>
      <c r="P138" s="89"/>
      <c r="X138" s="90">
        <v>20</v>
      </c>
    </row>
    <row r="139" spans="1:41" s="144" customFormat="1" ht="6" customHeight="1">
      <c r="A139" s="86"/>
      <c r="B139" s="89"/>
      <c r="C139" s="87"/>
      <c r="D139" s="200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41"/>
      <c r="P139" s="142"/>
      <c r="Q139" s="143"/>
      <c r="R139" s="143"/>
      <c r="S139" s="141"/>
      <c r="T139" s="89"/>
      <c r="U139" s="87"/>
      <c r="V139" s="87"/>
      <c r="W139" s="88"/>
      <c r="X139" s="88"/>
      <c r="Y139" s="88"/>
      <c r="Z139" s="87"/>
      <c r="AA139" s="88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</row>
    <row r="140" spans="1:41" s="144" customFormat="1" ht="12.75" customHeight="1">
      <c r="A140" s="86"/>
      <c r="B140" s="89"/>
      <c r="C140" s="87"/>
      <c r="D140" s="242" t="s">
        <v>1176</v>
      </c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145"/>
      <c r="P140" s="146"/>
      <c r="Q140" s="145"/>
      <c r="R140" s="145"/>
      <c r="S140" s="145"/>
      <c r="T140" s="89"/>
      <c r="U140" s="87"/>
      <c r="V140" s="87"/>
      <c r="W140" s="88"/>
      <c r="X140" s="88"/>
      <c r="Y140" s="88"/>
      <c r="Z140" s="87"/>
      <c r="AA140" s="88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</row>
    <row r="141" spans="1:41" s="144" customFormat="1" ht="6" customHeight="1">
      <c r="A141" s="86"/>
      <c r="B141" s="89"/>
      <c r="C141" s="87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145"/>
      <c r="P141" s="146"/>
      <c r="Q141" s="145"/>
      <c r="R141" s="145"/>
      <c r="S141" s="145"/>
      <c r="T141" s="89"/>
      <c r="U141" s="87"/>
      <c r="V141" s="87"/>
      <c r="W141" s="88"/>
      <c r="X141" s="88"/>
      <c r="Y141" s="88"/>
      <c r="Z141" s="88"/>
      <c r="AA141" s="88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</row>
    <row r="142" spans="1:41" s="144" customFormat="1" ht="12.75" customHeight="1">
      <c r="A142" s="86"/>
      <c r="B142" s="89"/>
      <c r="C142" s="87"/>
      <c r="D142" s="242" t="s">
        <v>1275</v>
      </c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145"/>
      <c r="P142" s="103"/>
      <c r="Q142" s="147"/>
      <c r="R142" s="147"/>
      <c r="S142" s="90"/>
      <c r="T142" s="89"/>
      <c r="U142" s="87"/>
      <c r="V142" s="87"/>
      <c r="W142" s="88"/>
      <c r="X142" s="88"/>
      <c r="Y142" s="88"/>
      <c r="Z142" s="88"/>
      <c r="AA142" s="88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</row>
    <row r="143" spans="1:16" ht="4.5" customHeight="1">
      <c r="A143" s="86"/>
      <c r="B143" s="89"/>
      <c r="C143" s="87"/>
      <c r="D143" s="148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89"/>
    </row>
    <row r="144" spans="1:16" ht="12.75" customHeight="1">
      <c r="A144" s="86"/>
      <c r="B144" s="89"/>
      <c r="C144" s="87"/>
      <c r="D144" s="149"/>
      <c r="E144" s="101"/>
      <c r="F144" s="101"/>
      <c r="G144" s="101"/>
      <c r="H144" s="101"/>
      <c r="I144" s="101"/>
      <c r="J144" s="87"/>
      <c r="K144" s="87"/>
      <c r="L144" s="87"/>
      <c r="M144" s="87"/>
      <c r="N144" s="90"/>
      <c r="O144" s="90"/>
      <c r="P144" s="89"/>
    </row>
    <row r="145" spans="1:16" ht="24.75" customHeight="1">
      <c r="A145" s="86"/>
      <c r="B145" s="89"/>
      <c r="C145" s="87"/>
      <c r="D145" s="87"/>
      <c r="E145" s="243" t="s">
        <v>1177</v>
      </c>
      <c r="F145" s="244"/>
      <c r="G145" s="245"/>
      <c r="H145" s="245"/>
      <c r="I145" s="245"/>
      <c r="J145" s="245"/>
      <c r="K145" s="245"/>
      <c r="L145" s="245"/>
      <c r="M145" s="246"/>
      <c r="N145" s="90"/>
      <c r="O145" s="90"/>
      <c r="P145" s="89"/>
    </row>
    <row r="146" spans="1:16" ht="24.75" customHeight="1">
      <c r="A146" s="86"/>
      <c r="B146" s="89"/>
      <c r="C146" s="87"/>
      <c r="D146" s="106"/>
      <c r="E146" s="243"/>
      <c r="F146" s="247"/>
      <c r="G146" s="248"/>
      <c r="H146" s="248"/>
      <c r="I146" s="248"/>
      <c r="J146" s="248"/>
      <c r="K146" s="248"/>
      <c r="L146" s="248"/>
      <c r="M146" s="249"/>
      <c r="N146" s="90"/>
      <c r="O146" s="90"/>
      <c r="P146" s="89"/>
    </row>
    <row r="147" spans="1:16" ht="9.75" customHeight="1">
      <c r="A147" s="86"/>
      <c r="B147" s="89"/>
      <c r="C147" s="87"/>
      <c r="D147" s="106"/>
      <c r="E147" s="243"/>
      <c r="F147" s="241" t="s">
        <v>1178</v>
      </c>
      <c r="G147" s="241"/>
      <c r="H147" s="241"/>
      <c r="I147" s="241"/>
      <c r="J147" s="241"/>
      <c r="K147" s="241"/>
      <c r="L147" s="241"/>
      <c r="M147" s="241"/>
      <c r="N147" s="90"/>
      <c r="O147" s="90"/>
      <c r="P147" s="89"/>
    </row>
    <row r="148" spans="1:16" ht="6" customHeight="1">
      <c r="A148" s="86"/>
      <c r="B148" s="89"/>
      <c r="C148" s="87"/>
      <c r="D148" s="106"/>
      <c r="E148" s="243"/>
      <c r="F148" s="150"/>
      <c r="G148" s="150"/>
      <c r="H148" s="150"/>
      <c r="I148" s="150"/>
      <c r="J148" s="150"/>
      <c r="K148" s="150"/>
      <c r="L148" s="150"/>
      <c r="M148" s="150"/>
      <c r="N148" s="90"/>
      <c r="O148" s="90"/>
      <c r="P148" s="89"/>
    </row>
    <row r="149" spans="1:16" ht="24.75" customHeight="1">
      <c r="A149" s="86"/>
      <c r="B149" s="89"/>
      <c r="C149" s="87"/>
      <c r="D149" s="106"/>
      <c r="E149" s="243"/>
      <c r="F149" s="250"/>
      <c r="G149" s="251"/>
      <c r="H149" s="251"/>
      <c r="I149" s="251"/>
      <c r="J149" s="251"/>
      <c r="K149" s="251"/>
      <c r="L149" s="251"/>
      <c r="M149" s="252"/>
      <c r="N149" s="90"/>
      <c r="O149" s="90"/>
      <c r="P149" s="89"/>
    </row>
    <row r="150" spans="1:16" ht="9.75" customHeight="1">
      <c r="A150" s="86"/>
      <c r="B150" s="89"/>
      <c r="C150" s="87"/>
      <c r="D150" s="106"/>
      <c r="E150" s="106"/>
      <c r="F150" s="241" t="s">
        <v>1179</v>
      </c>
      <c r="G150" s="241"/>
      <c r="H150" s="241"/>
      <c r="I150" s="241"/>
      <c r="J150" s="241"/>
      <c r="K150" s="241"/>
      <c r="L150" s="241"/>
      <c r="M150" s="241"/>
      <c r="N150" s="90"/>
      <c r="O150" s="90"/>
      <c r="P150" s="89"/>
    </row>
    <row r="151" spans="1:16" ht="12.75">
      <c r="A151" s="86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1:16" ht="12.75">
      <c r="A152" s="86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1:16" ht="12.7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</row>
    <row r="154" spans="1:16" ht="12.7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</row>
    <row r="155" spans="1:45" ht="12.75" customHeight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S155" s="101"/>
      <c r="T155" s="97"/>
      <c r="U155" s="151" t="s">
        <v>241</v>
      </c>
      <c r="V155" s="152" t="s">
        <v>242</v>
      </c>
      <c r="W155" s="101" t="s">
        <v>243</v>
      </c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</row>
    <row r="156" spans="1:45" ht="12.75" customHeight="1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S156" s="101">
        <v>1</v>
      </c>
      <c r="T156" s="153" t="s">
        <v>270</v>
      </c>
      <c r="U156" s="101"/>
      <c r="V156" s="101" t="s">
        <v>240</v>
      </c>
      <c r="W156" s="101" t="s">
        <v>240</v>
      </c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</row>
    <row r="157" spans="1:52" ht="12.7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S157" s="101">
        <v>2</v>
      </c>
      <c r="T157" s="97" t="str">
        <f>IF($R$90=2,AA157,IF($R$90=3,AF157,IF($R$90=4,AK157,IF($R$90=5,AP157,"Select Your Zone 1st"))))</f>
        <v>Select Your Zone 1st</v>
      </c>
      <c r="U157" s="97">
        <f>IF($R$90=2,AB157,IF($R$90=3,AG157,IF($R$90=4,AL157,IF($R$90=5,AQ157,""))))</f>
      </c>
      <c r="V157" s="97">
        <f>IF($R$90=2,AC157,IF($R$90=3,AH157,IF($R$90=4,AM157,IF($R$90=5,AR157,""))))</f>
      </c>
      <c r="W157" s="97">
        <f>IF($R$90=2,AD157,IF($R$90=3,AI157,IF($R$90=4,AN157,IF($R$90=5,AS157,""))))</f>
      </c>
      <c r="X157" s="90"/>
      <c r="Y157" s="90"/>
      <c r="Z157" s="90" t="s">
        <v>347</v>
      </c>
      <c r="AA157" s="90" t="s">
        <v>348</v>
      </c>
      <c r="AB157" s="90" t="s">
        <v>349</v>
      </c>
      <c r="AC157" s="90" t="s">
        <v>350</v>
      </c>
      <c r="AD157" s="90" t="s">
        <v>1100</v>
      </c>
      <c r="AE157" s="90" t="s">
        <v>555</v>
      </c>
      <c r="AF157" s="90" t="s">
        <v>1212</v>
      </c>
      <c r="AG157" s="90" t="s">
        <v>557</v>
      </c>
      <c r="AH157" s="90" t="s">
        <v>558</v>
      </c>
      <c r="AI157" s="90" t="s">
        <v>559</v>
      </c>
      <c r="AJ157" s="90" t="s">
        <v>794</v>
      </c>
      <c r="AK157" s="90" t="s">
        <v>1231</v>
      </c>
      <c r="AL157" s="90"/>
      <c r="AM157" s="90"/>
      <c r="AN157" s="90" t="s">
        <v>256</v>
      </c>
      <c r="AO157" s="90" t="s">
        <v>796</v>
      </c>
      <c r="AP157" s="90" t="s">
        <v>797</v>
      </c>
      <c r="AQ157" s="90" t="s">
        <v>798</v>
      </c>
      <c r="AR157" s="90" t="s">
        <v>799</v>
      </c>
      <c r="AS157" s="90" t="s">
        <v>1113</v>
      </c>
      <c r="AV157" s="144"/>
      <c r="AW157" s="144"/>
      <c r="AX157" s="144"/>
      <c r="AY157" s="144"/>
      <c r="AZ157" s="144"/>
    </row>
    <row r="158" spans="1:52" ht="12.7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S158" s="101">
        <v>3</v>
      </c>
      <c r="T158" s="97" t="str">
        <f aca="true" t="shared" si="0" ref="T158:T221">IF($R$90=2,AA158,IF($R$90=3,AF158,IF($R$90=4,AK158,IF($R$90=5,AP158,"Select Your Zone 1st"))))</f>
        <v>Select Your Zone 1st</v>
      </c>
      <c r="U158" s="97">
        <f aca="true" t="shared" si="1" ref="U158:W221">IF($R$90=2,AB158,IF($R$90=3,AG158,IF($R$90=4,AL158,IF($R$90=5,AQ158,""))))</f>
      </c>
      <c r="V158" s="97">
        <f t="shared" si="1"/>
      </c>
      <c r="W158" s="97">
        <f t="shared" si="1"/>
      </c>
      <c r="X158" s="90"/>
      <c r="Y158" s="90"/>
      <c r="Z158" s="90" t="s">
        <v>347</v>
      </c>
      <c r="AA158" s="90" t="s">
        <v>351</v>
      </c>
      <c r="AB158" s="90" t="s">
        <v>352</v>
      </c>
      <c r="AC158" s="90" t="s">
        <v>353</v>
      </c>
      <c r="AD158" s="90" t="s">
        <v>1101</v>
      </c>
      <c r="AE158" s="90" t="s">
        <v>555</v>
      </c>
      <c r="AF158" s="90" t="s">
        <v>1188</v>
      </c>
      <c r="AG158" s="90" t="s">
        <v>626</v>
      </c>
      <c r="AH158" s="90" t="s">
        <v>627</v>
      </c>
      <c r="AI158" s="90" t="s">
        <v>563</v>
      </c>
      <c r="AJ158" s="90" t="s">
        <v>794</v>
      </c>
      <c r="AK158" s="90" t="s">
        <v>26</v>
      </c>
      <c r="AL158" s="90" t="s">
        <v>27</v>
      </c>
      <c r="AM158" s="90" t="s">
        <v>31</v>
      </c>
      <c r="AN158" s="90" t="s">
        <v>257</v>
      </c>
      <c r="AO158" s="90" t="s">
        <v>796</v>
      </c>
      <c r="AP158" s="90" t="s">
        <v>800</v>
      </c>
      <c r="AQ158" s="90" t="s">
        <v>801</v>
      </c>
      <c r="AR158" s="90" t="s">
        <v>802</v>
      </c>
      <c r="AS158" s="90" t="s">
        <v>1114</v>
      </c>
      <c r="AV158" s="144"/>
      <c r="AW158" s="144"/>
      <c r="AX158" s="144"/>
      <c r="AY158" s="144"/>
      <c r="AZ158" s="144"/>
    </row>
    <row r="159" spans="1:52" ht="12.75" customHeight="1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S159" s="101">
        <v>4</v>
      </c>
      <c r="T159" s="97" t="str">
        <f t="shared" si="0"/>
        <v>Select Your Zone 1st</v>
      </c>
      <c r="U159" s="97">
        <f t="shared" si="1"/>
      </c>
      <c r="V159" s="97">
        <f t="shared" si="1"/>
      </c>
      <c r="W159" s="97">
        <f t="shared" si="1"/>
      </c>
      <c r="X159" s="90"/>
      <c r="Y159" s="90"/>
      <c r="Z159" s="90" t="s">
        <v>347</v>
      </c>
      <c r="AA159" s="90" t="s">
        <v>354</v>
      </c>
      <c r="AB159" s="90" t="s">
        <v>355</v>
      </c>
      <c r="AC159" s="90" t="s">
        <v>356</v>
      </c>
      <c r="AD159" s="90" t="s">
        <v>1102</v>
      </c>
      <c r="AE159" s="90" t="s">
        <v>555</v>
      </c>
      <c r="AF159" s="90" t="s">
        <v>560</v>
      </c>
      <c r="AG159" s="90" t="s">
        <v>561</v>
      </c>
      <c r="AH159" s="90" t="s">
        <v>562</v>
      </c>
      <c r="AI159" s="90" t="s">
        <v>563</v>
      </c>
      <c r="AJ159" s="90" t="s">
        <v>794</v>
      </c>
      <c r="AK159" s="90" t="s">
        <v>29</v>
      </c>
      <c r="AL159" s="90" t="s">
        <v>30</v>
      </c>
      <c r="AM159" s="90" t="s">
        <v>34</v>
      </c>
      <c r="AN159" s="90" t="s">
        <v>258</v>
      </c>
      <c r="AO159" s="90" t="s">
        <v>796</v>
      </c>
      <c r="AP159" s="90" t="s">
        <v>803</v>
      </c>
      <c r="AQ159" s="90" t="s">
        <v>804</v>
      </c>
      <c r="AR159" s="90" t="s">
        <v>805</v>
      </c>
      <c r="AS159" s="90" t="s">
        <v>1115</v>
      </c>
      <c r="AV159" s="144"/>
      <c r="AW159" s="144"/>
      <c r="AX159" s="144"/>
      <c r="AY159" s="144"/>
      <c r="AZ159" s="144"/>
    </row>
    <row r="160" spans="1:52" ht="12.75" customHeight="1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S160" s="101">
        <v>5</v>
      </c>
      <c r="T160" s="97" t="str">
        <f t="shared" si="0"/>
        <v>Select Your Zone 1st</v>
      </c>
      <c r="U160" s="97">
        <f t="shared" si="1"/>
      </c>
      <c r="V160" s="97">
        <f t="shared" si="1"/>
      </c>
      <c r="W160" s="97">
        <f t="shared" si="1"/>
      </c>
      <c r="X160" s="90"/>
      <c r="Y160" s="90"/>
      <c r="Z160" s="90" t="s">
        <v>347</v>
      </c>
      <c r="AA160" s="90" t="s">
        <v>357</v>
      </c>
      <c r="AB160" s="90" t="s">
        <v>358</v>
      </c>
      <c r="AC160" s="90" t="s">
        <v>359</v>
      </c>
      <c r="AD160" s="90" t="s">
        <v>1103</v>
      </c>
      <c r="AE160" s="90" t="s">
        <v>555</v>
      </c>
      <c r="AF160" s="90" t="s">
        <v>564</v>
      </c>
      <c r="AG160" s="90" t="s">
        <v>565</v>
      </c>
      <c r="AH160" s="90" t="s">
        <v>566</v>
      </c>
      <c r="AI160" s="90" t="s">
        <v>567</v>
      </c>
      <c r="AJ160" s="90" t="s">
        <v>794</v>
      </c>
      <c r="AK160" s="90" t="s">
        <v>32</v>
      </c>
      <c r="AL160" s="90" t="s">
        <v>33</v>
      </c>
      <c r="AM160" s="90" t="s">
        <v>37</v>
      </c>
      <c r="AN160" s="90" t="s">
        <v>257</v>
      </c>
      <c r="AO160" s="90" t="s">
        <v>796</v>
      </c>
      <c r="AP160" s="90" t="s">
        <v>806</v>
      </c>
      <c r="AQ160" s="90" t="s">
        <v>807</v>
      </c>
      <c r="AR160" s="90" t="s">
        <v>808</v>
      </c>
      <c r="AS160" s="90" t="s">
        <v>1116</v>
      </c>
      <c r="AV160" s="144"/>
      <c r="AW160" s="144"/>
      <c r="AX160" s="144"/>
      <c r="AY160" s="144"/>
      <c r="AZ160" s="144"/>
    </row>
    <row r="161" spans="1:52" ht="12.75" customHeight="1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S161" s="101">
        <v>6</v>
      </c>
      <c r="T161" s="97" t="str">
        <f t="shared" si="0"/>
        <v>Select Your Zone 1st</v>
      </c>
      <c r="U161" s="97">
        <f t="shared" si="1"/>
      </c>
      <c r="V161" s="97">
        <f t="shared" si="1"/>
      </c>
      <c r="W161" s="97">
        <f t="shared" si="1"/>
      </c>
      <c r="X161" s="90"/>
      <c r="Y161" s="90"/>
      <c r="Z161" s="90" t="s">
        <v>347</v>
      </c>
      <c r="AA161" s="90" t="s">
        <v>360</v>
      </c>
      <c r="AB161" s="90" t="s">
        <v>361</v>
      </c>
      <c r="AC161" s="90" t="s">
        <v>362</v>
      </c>
      <c r="AD161" s="90" t="s">
        <v>1104</v>
      </c>
      <c r="AE161" s="90" t="s">
        <v>555</v>
      </c>
      <c r="AF161" s="90" t="s">
        <v>568</v>
      </c>
      <c r="AG161" s="90" t="s">
        <v>569</v>
      </c>
      <c r="AH161" s="90" t="s">
        <v>570</v>
      </c>
      <c r="AI161" s="90" t="s">
        <v>571</v>
      </c>
      <c r="AJ161" s="90" t="s">
        <v>794</v>
      </c>
      <c r="AK161" s="90" t="s">
        <v>35</v>
      </c>
      <c r="AL161" s="90" t="s">
        <v>36</v>
      </c>
      <c r="AM161" s="90" t="s">
        <v>40</v>
      </c>
      <c r="AN161" s="90" t="s">
        <v>256</v>
      </c>
      <c r="AO161" s="90" t="s">
        <v>796</v>
      </c>
      <c r="AP161" s="90" t="s">
        <v>809</v>
      </c>
      <c r="AQ161" s="90" t="s">
        <v>810</v>
      </c>
      <c r="AR161" s="90" t="s">
        <v>811</v>
      </c>
      <c r="AS161" s="90" t="s">
        <v>1116</v>
      </c>
      <c r="AV161" s="144"/>
      <c r="AW161" s="144"/>
      <c r="AX161" s="144"/>
      <c r="AY161" s="144"/>
      <c r="AZ161" s="144"/>
    </row>
    <row r="162" spans="1:52" ht="12.75" customHeight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S162" s="101">
        <v>7</v>
      </c>
      <c r="T162" s="97" t="str">
        <f t="shared" si="0"/>
        <v>Select Your Zone 1st</v>
      </c>
      <c r="U162" s="97">
        <f t="shared" si="1"/>
      </c>
      <c r="V162" s="97">
        <f t="shared" si="1"/>
      </c>
      <c r="W162" s="97">
        <f t="shared" si="1"/>
      </c>
      <c r="X162" s="90"/>
      <c r="Y162" s="90"/>
      <c r="Z162" s="90" t="s">
        <v>347</v>
      </c>
      <c r="AA162" s="90" t="s">
        <v>363</v>
      </c>
      <c r="AB162" s="90" t="s">
        <v>364</v>
      </c>
      <c r="AC162" s="90" t="s">
        <v>365</v>
      </c>
      <c r="AD162" s="90" t="s">
        <v>1105</v>
      </c>
      <c r="AE162" s="90" t="s">
        <v>555</v>
      </c>
      <c r="AF162" s="90" t="s">
        <v>572</v>
      </c>
      <c r="AG162" s="90" t="s">
        <v>573</v>
      </c>
      <c r="AH162" s="90" t="s">
        <v>574</v>
      </c>
      <c r="AI162" s="90" t="s">
        <v>556</v>
      </c>
      <c r="AJ162" s="90" t="s">
        <v>794</v>
      </c>
      <c r="AK162" s="90" t="s">
        <v>38</v>
      </c>
      <c r="AL162" s="90" t="s">
        <v>39</v>
      </c>
      <c r="AM162" s="90" t="s">
        <v>43</v>
      </c>
      <c r="AN162" s="90" t="s">
        <v>259</v>
      </c>
      <c r="AO162" s="90" t="s">
        <v>796</v>
      </c>
      <c r="AP162" s="90" t="s">
        <v>812</v>
      </c>
      <c r="AQ162" s="90" t="s">
        <v>813</v>
      </c>
      <c r="AR162" s="90" t="s">
        <v>814</v>
      </c>
      <c r="AS162" s="90" t="s">
        <v>1114</v>
      </c>
      <c r="AV162" s="144"/>
      <c r="AW162" s="144"/>
      <c r="AX162" s="144"/>
      <c r="AY162" s="144"/>
      <c r="AZ162" s="144"/>
    </row>
    <row r="163" spans="1:52" ht="12.7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S163" s="101">
        <v>8</v>
      </c>
      <c r="T163" s="97" t="str">
        <f t="shared" si="0"/>
        <v>Select Your Zone 1st</v>
      </c>
      <c r="U163" s="97">
        <f t="shared" si="1"/>
      </c>
      <c r="V163" s="97">
        <f t="shared" si="1"/>
      </c>
      <c r="W163" s="97">
        <f t="shared" si="1"/>
      </c>
      <c r="X163" s="90"/>
      <c r="Y163" s="90"/>
      <c r="Z163" s="90" t="s">
        <v>347</v>
      </c>
      <c r="AA163" s="90" t="s">
        <v>366</v>
      </c>
      <c r="AB163" s="90" t="s">
        <v>367</v>
      </c>
      <c r="AC163" s="90" t="s">
        <v>368</v>
      </c>
      <c r="AD163" s="90" t="s">
        <v>1105</v>
      </c>
      <c r="AE163" s="90" t="s">
        <v>555</v>
      </c>
      <c r="AF163" s="90" t="s">
        <v>575</v>
      </c>
      <c r="AG163" s="90" t="s">
        <v>576</v>
      </c>
      <c r="AH163" s="90" t="s">
        <v>577</v>
      </c>
      <c r="AI163" s="90" t="s">
        <v>578</v>
      </c>
      <c r="AJ163" s="90" t="s">
        <v>794</v>
      </c>
      <c r="AK163" s="90" t="s">
        <v>41</v>
      </c>
      <c r="AL163" s="90" t="s">
        <v>42</v>
      </c>
      <c r="AM163" s="90" t="s">
        <v>46</v>
      </c>
      <c r="AN163" s="90" t="s">
        <v>260</v>
      </c>
      <c r="AO163" s="90" t="s">
        <v>796</v>
      </c>
      <c r="AP163" s="90" t="s">
        <v>815</v>
      </c>
      <c r="AQ163" s="90" t="s">
        <v>1117</v>
      </c>
      <c r="AR163" s="90" t="s">
        <v>816</v>
      </c>
      <c r="AS163" s="90" t="s">
        <v>1118</v>
      </c>
      <c r="AV163" s="144"/>
      <c r="AW163" s="144"/>
      <c r="AX163" s="144"/>
      <c r="AY163" s="144"/>
      <c r="AZ163" s="144"/>
    </row>
    <row r="164" spans="1:52" ht="12.75" customHeight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S164" s="101">
        <v>9</v>
      </c>
      <c r="T164" s="97" t="str">
        <f t="shared" si="0"/>
        <v>Select Your Zone 1st</v>
      </c>
      <c r="U164" s="97">
        <f t="shared" si="1"/>
      </c>
      <c r="V164" s="97">
        <f t="shared" si="1"/>
      </c>
      <c r="W164" s="97">
        <f t="shared" si="1"/>
      </c>
      <c r="X164" s="90"/>
      <c r="Y164" s="90"/>
      <c r="Z164" s="90" t="s">
        <v>347</v>
      </c>
      <c r="AA164" s="90" t="s">
        <v>369</v>
      </c>
      <c r="AB164" s="90" t="s">
        <v>370</v>
      </c>
      <c r="AC164" s="90" t="s">
        <v>371</v>
      </c>
      <c r="AD164" s="90" t="s">
        <v>1106</v>
      </c>
      <c r="AE164" s="90" t="s">
        <v>555</v>
      </c>
      <c r="AF164" s="90" t="s">
        <v>579</v>
      </c>
      <c r="AG164" s="90" t="s">
        <v>580</v>
      </c>
      <c r="AH164" s="90" t="s">
        <v>581</v>
      </c>
      <c r="AI164" s="90" t="s">
        <v>582</v>
      </c>
      <c r="AJ164" s="90" t="s">
        <v>794</v>
      </c>
      <c r="AK164" s="90" t="s">
        <v>44</v>
      </c>
      <c r="AL164" s="90" t="s">
        <v>45</v>
      </c>
      <c r="AM164" s="90" t="s">
        <v>1187</v>
      </c>
      <c r="AN164" s="90" t="s">
        <v>260</v>
      </c>
      <c r="AO164" s="90" t="s">
        <v>796</v>
      </c>
      <c r="AP164" s="90" t="s">
        <v>817</v>
      </c>
      <c r="AQ164" s="90" t="s">
        <v>818</v>
      </c>
      <c r="AR164" s="90" t="s">
        <v>819</v>
      </c>
      <c r="AS164" s="90" t="s">
        <v>1118</v>
      </c>
      <c r="AV164" s="144"/>
      <c r="AW164" s="144"/>
      <c r="AX164" s="144"/>
      <c r="AY164" s="144"/>
      <c r="AZ164" s="144"/>
    </row>
    <row r="165" spans="1:52" ht="12.75" customHeight="1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S165" s="101">
        <v>10</v>
      </c>
      <c r="T165" s="97" t="str">
        <f t="shared" si="0"/>
        <v>Select Your Zone 1st</v>
      </c>
      <c r="U165" s="97">
        <f t="shared" si="1"/>
      </c>
      <c r="V165" s="97">
        <f t="shared" si="1"/>
      </c>
      <c r="W165" s="97">
        <f t="shared" si="1"/>
      </c>
      <c r="X165" s="90"/>
      <c r="Y165" s="90"/>
      <c r="Z165" s="90" t="s">
        <v>347</v>
      </c>
      <c r="AA165" s="90" t="s">
        <v>372</v>
      </c>
      <c r="AB165" s="90" t="s">
        <v>373</v>
      </c>
      <c r="AC165" s="90" t="s">
        <v>374</v>
      </c>
      <c r="AD165" s="90" t="s">
        <v>1107</v>
      </c>
      <c r="AE165" s="90" t="s">
        <v>555</v>
      </c>
      <c r="AF165" s="90" t="s">
        <v>583</v>
      </c>
      <c r="AG165" s="90" t="s">
        <v>584</v>
      </c>
      <c r="AH165" s="90" t="s">
        <v>585</v>
      </c>
      <c r="AI165" s="90" t="s">
        <v>586</v>
      </c>
      <c r="AJ165" s="90" t="s">
        <v>794</v>
      </c>
      <c r="AK165" s="90" t="s">
        <v>1185</v>
      </c>
      <c r="AL165" s="90" t="s">
        <v>1186</v>
      </c>
      <c r="AM165" s="90" t="s">
        <v>49</v>
      </c>
      <c r="AN165" s="90" t="s">
        <v>261</v>
      </c>
      <c r="AO165" s="90" t="s">
        <v>796</v>
      </c>
      <c r="AP165" s="90" t="s">
        <v>820</v>
      </c>
      <c r="AQ165" s="90" t="s">
        <v>818</v>
      </c>
      <c r="AR165" s="90" t="s">
        <v>821</v>
      </c>
      <c r="AS165" s="90" t="s">
        <v>1118</v>
      </c>
      <c r="AV165" s="144"/>
      <c r="AW165" s="144"/>
      <c r="AX165" s="144"/>
      <c r="AY165" s="144"/>
      <c r="AZ165" s="144"/>
    </row>
    <row r="166" spans="1:52" ht="12.75" customHeight="1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S166" s="101">
        <v>11</v>
      </c>
      <c r="T166" s="97" t="str">
        <f t="shared" si="0"/>
        <v>Select Your Zone 1st</v>
      </c>
      <c r="U166" s="97">
        <f t="shared" si="1"/>
      </c>
      <c r="V166" s="97">
        <f t="shared" si="1"/>
      </c>
      <c r="W166" s="97">
        <f t="shared" si="1"/>
      </c>
      <c r="X166" s="90"/>
      <c r="Y166" s="90"/>
      <c r="Z166" s="90" t="s">
        <v>347</v>
      </c>
      <c r="AA166" s="90" t="s">
        <v>375</v>
      </c>
      <c r="AB166" s="90" t="s">
        <v>376</v>
      </c>
      <c r="AC166" s="90" t="s">
        <v>377</v>
      </c>
      <c r="AD166" s="90" t="s">
        <v>1108</v>
      </c>
      <c r="AE166" s="90" t="s">
        <v>555</v>
      </c>
      <c r="AF166" s="90" t="s">
        <v>587</v>
      </c>
      <c r="AG166" s="90" t="s">
        <v>588</v>
      </c>
      <c r="AH166" s="90" t="s">
        <v>589</v>
      </c>
      <c r="AI166" s="90" t="s">
        <v>571</v>
      </c>
      <c r="AJ166" s="90" t="s">
        <v>794</v>
      </c>
      <c r="AK166" s="90" t="s">
        <v>47</v>
      </c>
      <c r="AL166" s="90" t="s">
        <v>48</v>
      </c>
      <c r="AM166" s="90" t="s">
        <v>52</v>
      </c>
      <c r="AN166" s="90" t="s">
        <v>257</v>
      </c>
      <c r="AO166" s="90" t="s">
        <v>796</v>
      </c>
      <c r="AP166" s="90" t="s">
        <v>822</v>
      </c>
      <c r="AQ166" s="90" t="s">
        <v>818</v>
      </c>
      <c r="AR166" s="90" t="s">
        <v>823</v>
      </c>
      <c r="AS166" s="90" t="s">
        <v>1118</v>
      </c>
      <c r="AV166" s="144"/>
      <c r="AW166" s="144"/>
      <c r="AX166" s="144"/>
      <c r="AY166" s="144"/>
      <c r="AZ166" s="144"/>
    </row>
    <row r="167" spans="1:52" ht="12.75" customHeight="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S167" s="101">
        <v>12</v>
      </c>
      <c r="T167" s="97" t="str">
        <f t="shared" si="0"/>
        <v>Select Your Zone 1st</v>
      </c>
      <c r="U167" s="97">
        <f t="shared" si="1"/>
      </c>
      <c r="V167" s="97">
        <f t="shared" si="1"/>
      </c>
      <c r="W167" s="97">
        <f t="shared" si="1"/>
      </c>
      <c r="X167" s="90"/>
      <c r="Y167" s="90"/>
      <c r="Z167" s="90" t="s">
        <v>347</v>
      </c>
      <c r="AA167" s="90" t="s">
        <v>378</v>
      </c>
      <c r="AB167" s="90" t="s">
        <v>379</v>
      </c>
      <c r="AC167" s="90" t="s">
        <v>380</v>
      </c>
      <c r="AD167" s="90" t="s">
        <v>1108</v>
      </c>
      <c r="AE167" s="90" t="s">
        <v>555</v>
      </c>
      <c r="AF167" s="90" t="s">
        <v>590</v>
      </c>
      <c r="AG167" s="90" t="s">
        <v>591</v>
      </c>
      <c r="AH167" s="90" t="s">
        <v>592</v>
      </c>
      <c r="AI167" s="90" t="s">
        <v>593</v>
      </c>
      <c r="AJ167" s="90" t="s">
        <v>794</v>
      </c>
      <c r="AK167" s="90" t="s">
        <v>50</v>
      </c>
      <c r="AL167" s="90" t="s">
        <v>51</v>
      </c>
      <c r="AM167" s="90" t="s">
        <v>55</v>
      </c>
      <c r="AN167" s="90" t="s">
        <v>260</v>
      </c>
      <c r="AO167" s="90" t="s">
        <v>796</v>
      </c>
      <c r="AP167" s="90" t="s">
        <v>824</v>
      </c>
      <c r="AQ167" s="90" t="s">
        <v>825</v>
      </c>
      <c r="AR167" s="90" t="s">
        <v>826</v>
      </c>
      <c r="AS167" s="90" t="s">
        <v>1114</v>
      </c>
      <c r="AV167" s="144"/>
      <c r="AW167" s="144"/>
      <c r="AX167" s="144"/>
      <c r="AY167" s="144"/>
      <c r="AZ167" s="144"/>
    </row>
    <row r="168" spans="1:52" ht="12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S168" s="101">
        <v>13</v>
      </c>
      <c r="T168" s="97" t="str">
        <f t="shared" si="0"/>
        <v>Select Your Zone 1st</v>
      </c>
      <c r="U168" s="97">
        <f t="shared" si="1"/>
      </c>
      <c r="V168" s="97">
        <f t="shared" si="1"/>
      </c>
      <c r="W168" s="97">
        <f t="shared" si="1"/>
      </c>
      <c r="X168" s="90"/>
      <c r="Y168" s="90"/>
      <c r="Z168" s="90" t="s">
        <v>347</v>
      </c>
      <c r="AA168" s="90" t="s">
        <v>381</v>
      </c>
      <c r="AB168" s="90" t="s">
        <v>382</v>
      </c>
      <c r="AC168" s="90" t="s">
        <v>383</v>
      </c>
      <c r="AD168" s="90" t="s">
        <v>1101</v>
      </c>
      <c r="AE168" s="90" t="s">
        <v>555</v>
      </c>
      <c r="AF168" s="90" t="s">
        <v>594</v>
      </c>
      <c r="AG168" s="90" t="s">
        <v>595</v>
      </c>
      <c r="AH168" s="90" t="s">
        <v>596</v>
      </c>
      <c r="AI168" s="90" t="s">
        <v>556</v>
      </c>
      <c r="AJ168" s="90" t="s">
        <v>794</v>
      </c>
      <c r="AK168" s="90" t="s">
        <v>53</v>
      </c>
      <c r="AL168" s="90" t="s">
        <v>54</v>
      </c>
      <c r="AM168" s="90" t="s">
        <v>58</v>
      </c>
      <c r="AN168" s="90" t="s">
        <v>261</v>
      </c>
      <c r="AO168" s="90" t="s">
        <v>796</v>
      </c>
      <c r="AP168" s="90" t="s">
        <v>827</v>
      </c>
      <c r="AQ168" s="90" t="s">
        <v>828</v>
      </c>
      <c r="AR168" s="90" t="s">
        <v>829</v>
      </c>
      <c r="AS168" s="90" t="s">
        <v>1113</v>
      </c>
      <c r="AV168" s="144"/>
      <c r="AW168" s="144"/>
      <c r="AX168" s="144"/>
      <c r="AY168" s="144"/>
      <c r="AZ168" s="144"/>
    </row>
    <row r="169" spans="1:52" ht="12.75" customHeight="1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S169" s="101">
        <v>14</v>
      </c>
      <c r="T169" s="97" t="str">
        <f t="shared" si="0"/>
        <v>Select Your Zone 1st</v>
      </c>
      <c r="U169" s="97">
        <f t="shared" si="1"/>
      </c>
      <c r="V169" s="97">
        <f t="shared" si="1"/>
      </c>
      <c r="W169" s="97">
        <f t="shared" si="1"/>
      </c>
      <c r="X169" s="90"/>
      <c r="Y169" s="90"/>
      <c r="Z169" s="90" t="s">
        <v>347</v>
      </c>
      <c r="AA169" s="90" t="s">
        <v>384</v>
      </c>
      <c r="AB169" s="90" t="s">
        <v>385</v>
      </c>
      <c r="AC169" s="90" t="s">
        <v>386</v>
      </c>
      <c r="AD169" s="90" t="s">
        <v>1104</v>
      </c>
      <c r="AE169" s="90" t="s">
        <v>555</v>
      </c>
      <c r="AF169" s="90" t="s">
        <v>1189</v>
      </c>
      <c r="AG169" s="90" t="s">
        <v>643</v>
      </c>
      <c r="AH169" s="90" t="s">
        <v>644</v>
      </c>
      <c r="AI169" s="90" t="s">
        <v>563</v>
      </c>
      <c r="AJ169" s="90" t="s">
        <v>794</v>
      </c>
      <c r="AK169" s="90" t="s">
        <v>56</v>
      </c>
      <c r="AL169" s="90" t="s">
        <v>57</v>
      </c>
      <c r="AM169" s="90" t="s">
        <v>61</v>
      </c>
      <c r="AN169" s="90" t="s">
        <v>258</v>
      </c>
      <c r="AO169" s="90" t="s">
        <v>796</v>
      </c>
      <c r="AP169" s="90" t="s">
        <v>830</v>
      </c>
      <c r="AQ169" s="90" t="s">
        <v>831</v>
      </c>
      <c r="AR169" s="90" t="s">
        <v>832</v>
      </c>
      <c r="AS169" s="90" t="s">
        <v>1113</v>
      </c>
      <c r="AV169" s="144"/>
      <c r="AW169" s="144"/>
      <c r="AX169" s="144"/>
      <c r="AY169" s="144"/>
      <c r="AZ169" s="144"/>
    </row>
    <row r="170" spans="1:52" ht="12.75" customHeight="1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S170" s="101">
        <v>15</v>
      </c>
      <c r="T170" s="97" t="str">
        <f t="shared" si="0"/>
        <v>Select Your Zone 1st</v>
      </c>
      <c r="U170" s="97">
        <f t="shared" si="1"/>
      </c>
      <c r="V170" s="97">
        <f t="shared" si="1"/>
      </c>
      <c r="W170" s="97">
        <f t="shared" si="1"/>
      </c>
      <c r="X170" s="90"/>
      <c r="Y170" s="90"/>
      <c r="Z170" s="90" t="s">
        <v>347</v>
      </c>
      <c r="AA170" s="90" t="s">
        <v>387</v>
      </c>
      <c r="AB170" s="90" t="s">
        <v>388</v>
      </c>
      <c r="AC170" s="90" t="s">
        <v>389</v>
      </c>
      <c r="AD170" s="90" t="s">
        <v>1100</v>
      </c>
      <c r="AE170" s="90" t="s">
        <v>555</v>
      </c>
      <c r="AF170" s="90" t="s">
        <v>597</v>
      </c>
      <c r="AG170" s="90" t="s">
        <v>598</v>
      </c>
      <c r="AH170" s="90" t="s">
        <v>599</v>
      </c>
      <c r="AI170" s="90" t="s">
        <v>556</v>
      </c>
      <c r="AJ170" s="90" t="s">
        <v>794</v>
      </c>
      <c r="AK170" s="90" t="s">
        <v>59</v>
      </c>
      <c r="AL170" s="90" t="s">
        <v>60</v>
      </c>
      <c r="AM170" s="90" t="s">
        <v>64</v>
      </c>
      <c r="AN170" s="90" t="s">
        <v>260</v>
      </c>
      <c r="AO170" s="90" t="s">
        <v>796</v>
      </c>
      <c r="AP170" s="90" t="s">
        <v>833</v>
      </c>
      <c r="AQ170" s="90" t="s">
        <v>834</v>
      </c>
      <c r="AR170" s="90" t="s">
        <v>835</v>
      </c>
      <c r="AS170" s="90" t="s">
        <v>1113</v>
      </c>
      <c r="AV170" s="144"/>
      <c r="AW170" s="144"/>
      <c r="AX170" s="144"/>
      <c r="AY170" s="144"/>
      <c r="AZ170" s="144"/>
    </row>
    <row r="171" spans="1:52" ht="12.75" customHeight="1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S171" s="101">
        <v>16</v>
      </c>
      <c r="T171" s="97" t="str">
        <f t="shared" si="0"/>
        <v>Select Your Zone 1st</v>
      </c>
      <c r="U171" s="97">
        <f t="shared" si="1"/>
      </c>
      <c r="V171" s="97">
        <f t="shared" si="1"/>
      </c>
      <c r="W171" s="97">
        <f t="shared" si="1"/>
      </c>
      <c r="X171" s="90"/>
      <c r="Y171" s="90"/>
      <c r="Z171" s="90" t="s">
        <v>347</v>
      </c>
      <c r="AA171" s="90" t="s">
        <v>390</v>
      </c>
      <c r="AB171" s="90" t="s">
        <v>391</v>
      </c>
      <c r="AC171" s="90" t="s">
        <v>392</v>
      </c>
      <c r="AD171" s="90" t="s">
        <v>1102</v>
      </c>
      <c r="AE171" s="90" t="s">
        <v>555</v>
      </c>
      <c r="AF171" s="90" t="s">
        <v>600</v>
      </c>
      <c r="AG171" s="90" t="s">
        <v>601</v>
      </c>
      <c r="AH171" s="90" t="s">
        <v>1151</v>
      </c>
      <c r="AI171" s="90" t="s">
        <v>602</v>
      </c>
      <c r="AJ171" s="90" t="s">
        <v>794</v>
      </c>
      <c r="AK171" s="90" t="s">
        <v>62</v>
      </c>
      <c r="AL171" s="90" t="s">
        <v>63</v>
      </c>
      <c r="AM171" s="90" t="s">
        <v>67</v>
      </c>
      <c r="AN171" s="90" t="s">
        <v>260</v>
      </c>
      <c r="AO171" s="90" t="s">
        <v>796</v>
      </c>
      <c r="AP171" s="90" t="s">
        <v>836</v>
      </c>
      <c r="AQ171" s="90" t="s">
        <v>837</v>
      </c>
      <c r="AR171" s="90" t="s">
        <v>838</v>
      </c>
      <c r="AS171" s="90" t="s">
        <v>1118</v>
      </c>
      <c r="AV171" s="144"/>
      <c r="AW171" s="144"/>
      <c r="AX171" s="144"/>
      <c r="AY171" s="144"/>
      <c r="AZ171" s="144"/>
    </row>
    <row r="172" spans="1:52" ht="12.75" customHeight="1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S172" s="101">
        <v>17</v>
      </c>
      <c r="T172" s="97" t="str">
        <f t="shared" si="0"/>
        <v>Select Your Zone 1st</v>
      </c>
      <c r="U172" s="97">
        <f t="shared" si="1"/>
      </c>
      <c r="V172" s="97">
        <f t="shared" si="1"/>
      </c>
      <c r="W172" s="97">
        <f t="shared" si="1"/>
      </c>
      <c r="X172" s="90"/>
      <c r="Y172" s="90"/>
      <c r="Z172" s="90" t="s">
        <v>347</v>
      </c>
      <c r="AA172" s="90" t="s">
        <v>393</v>
      </c>
      <c r="AB172" s="90" t="s">
        <v>394</v>
      </c>
      <c r="AC172" s="90" t="s">
        <v>395</v>
      </c>
      <c r="AD172" s="90" t="s">
        <v>1102</v>
      </c>
      <c r="AE172" s="90" t="s">
        <v>555</v>
      </c>
      <c r="AF172" s="90" t="s">
        <v>603</v>
      </c>
      <c r="AG172" s="90" t="s">
        <v>604</v>
      </c>
      <c r="AH172" s="90" t="s">
        <v>605</v>
      </c>
      <c r="AI172" s="90" t="s">
        <v>571</v>
      </c>
      <c r="AJ172" s="90" t="s">
        <v>794</v>
      </c>
      <c r="AK172" s="90" t="s">
        <v>65</v>
      </c>
      <c r="AL172" s="90" t="s">
        <v>66</v>
      </c>
      <c r="AM172" s="90" t="s">
        <v>70</v>
      </c>
      <c r="AN172" s="90" t="s">
        <v>262</v>
      </c>
      <c r="AO172" s="90" t="s">
        <v>796</v>
      </c>
      <c r="AP172" s="90" t="s">
        <v>839</v>
      </c>
      <c r="AQ172" s="90" t="s">
        <v>840</v>
      </c>
      <c r="AR172" s="90" t="s">
        <v>841</v>
      </c>
      <c r="AS172" s="90" t="s">
        <v>1119</v>
      </c>
      <c r="AV172" s="144"/>
      <c r="AW172" s="144"/>
      <c r="AX172" s="144"/>
      <c r="AY172" s="144"/>
      <c r="AZ172" s="144"/>
    </row>
    <row r="173" spans="1:52" ht="12.75" customHeight="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S173" s="101">
        <v>18</v>
      </c>
      <c r="T173" s="97" t="str">
        <f t="shared" si="0"/>
        <v>Select Your Zone 1st</v>
      </c>
      <c r="U173" s="97">
        <f t="shared" si="1"/>
      </c>
      <c r="V173" s="97">
        <f t="shared" si="1"/>
      </c>
      <c r="W173" s="97">
        <f t="shared" si="1"/>
      </c>
      <c r="X173" s="90"/>
      <c r="Y173" s="90"/>
      <c r="Z173" s="90" t="s">
        <v>347</v>
      </c>
      <c r="AA173" s="90" t="s">
        <v>396</v>
      </c>
      <c r="AB173" s="90" t="s">
        <v>397</v>
      </c>
      <c r="AC173" s="90" t="s">
        <v>398</v>
      </c>
      <c r="AD173" s="90" t="s">
        <v>1109</v>
      </c>
      <c r="AE173" s="90" t="s">
        <v>555</v>
      </c>
      <c r="AF173" s="90" t="s">
        <v>606</v>
      </c>
      <c r="AG173" s="90" t="s">
        <v>607</v>
      </c>
      <c r="AH173" s="90" t="s">
        <v>608</v>
      </c>
      <c r="AI173" s="90" t="s">
        <v>563</v>
      </c>
      <c r="AJ173" s="90" t="s">
        <v>794</v>
      </c>
      <c r="AK173" s="90" t="s">
        <v>68</v>
      </c>
      <c r="AL173" s="90" t="s">
        <v>69</v>
      </c>
      <c r="AM173" s="90" t="s">
        <v>73</v>
      </c>
      <c r="AN173" s="90" t="s">
        <v>263</v>
      </c>
      <c r="AO173" s="90" t="s">
        <v>796</v>
      </c>
      <c r="AP173" s="90" t="s">
        <v>842</v>
      </c>
      <c r="AQ173" s="90" t="s">
        <v>843</v>
      </c>
      <c r="AR173" s="90" t="s">
        <v>844</v>
      </c>
      <c r="AS173" s="90" t="s">
        <v>1119</v>
      </c>
      <c r="AV173" s="144"/>
      <c r="AW173" s="144"/>
      <c r="AX173" s="144"/>
      <c r="AY173" s="144"/>
      <c r="AZ173" s="144"/>
    </row>
    <row r="174" spans="1:52" ht="12.75" customHeight="1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S174" s="101">
        <v>19</v>
      </c>
      <c r="T174" s="97" t="str">
        <f t="shared" si="0"/>
        <v>Select Your Zone 1st</v>
      </c>
      <c r="U174" s="97">
        <f t="shared" si="1"/>
      </c>
      <c r="V174" s="97">
        <f t="shared" si="1"/>
      </c>
      <c r="W174" s="97">
        <f t="shared" si="1"/>
      </c>
      <c r="X174" s="90"/>
      <c r="Y174" s="90"/>
      <c r="Z174" s="90" t="s">
        <v>347</v>
      </c>
      <c r="AA174" s="90" t="s">
        <v>1197</v>
      </c>
      <c r="AB174" s="90" t="s">
        <v>399</v>
      </c>
      <c r="AC174" s="90" t="s">
        <v>400</v>
      </c>
      <c r="AD174" s="90" t="s">
        <v>1104</v>
      </c>
      <c r="AE174" s="90" t="s">
        <v>555</v>
      </c>
      <c r="AF174" s="90" t="s">
        <v>609</v>
      </c>
      <c r="AG174" s="90" t="s">
        <v>610</v>
      </c>
      <c r="AH174" s="90" t="s">
        <v>611</v>
      </c>
      <c r="AI174" s="90" t="s">
        <v>563</v>
      </c>
      <c r="AJ174" s="90" t="s">
        <v>794</v>
      </c>
      <c r="AK174" s="90" t="s">
        <v>71</v>
      </c>
      <c r="AL174" s="90" t="s">
        <v>72</v>
      </c>
      <c r="AM174" s="90" t="s">
        <v>76</v>
      </c>
      <c r="AN174" s="90" t="s">
        <v>259</v>
      </c>
      <c r="AO174" s="90" t="s">
        <v>796</v>
      </c>
      <c r="AP174" s="90" t="s">
        <v>845</v>
      </c>
      <c r="AQ174" s="90" t="s">
        <v>846</v>
      </c>
      <c r="AR174" s="90" t="s">
        <v>847</v>
      </c>
      <c r="AS174" s="90" t="s">
        <v>1119</v>
      </c>
      <c r="AV174" s="144"/>
      <c r="AW174" s="144"/>
      <c r="AX174" s="144"/>
      <c r="AY174" s="144"/>
      <c r="AZ174" s="144"/>
    </row>
    <row r="175" spans="1:52" ht="12.75" customHeight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S175" s="101">
        <v>20</v>
      </c>
      <c r="T175" s="97" t="str">
        <f t="shared" si="0"/>
        <v>Select Your Zone 1st</v>
      </c>
      <c r="U175" s="97">
        <f t="shared" si="1"/>
      </c>
      <c r="V175" s="97">
        <f t="shared" si="1"/>
      </c>
      <c r="W175" s="97">
        <f t="shared" si="1"/>
      </c>
      <c r="X175" s="90"/>
      <c r="Y175" s="90"/>
      <c r="Z175" s="90" t="s">
        <v>347</v>
      </c>
      <c r="AA175" s="90" t="s">
        <v>401</v>
      </c>
      <c r="AB175" s="90" t="s">
        <v>402</v>
      </c>
      <c r="AC175" s="90" t="s">
        <v>403</v>
      </c>
      <c r="AD175" s="90" t="s">
        <v>1110</v>
      </c>
      <c r="AE175" s="90" t="s">
        <v>555</v>
      </c>
      <c r="AF175" s="90" t="s">
        <v>1210</v>
      </c>
      <c r="AG175" s="90" t="s">
        <v>612</v>
      </c>
      <c r="AH175" s="90" t="s">
        <v>613</v>
      </c>
      <c r="AI175" s="90" t="s">
        <v>614</v>
      </c>
      <c r="AJ175" s="90" t="s">
        <v>794</v>
      </c>
      <c r="AK175" s="90" t="s">
        <v>74</v>
      </c>
      <c r="AL175" s="90" t="s">
        <v>75</v>
      </c>
      <c r="AM175" s="90" t="s">
        <v>79</v>
      </c>
      <c r="AN175" s="90" t="s">
        <v>258</v>
      </c>
      <c r="AO175" s="90" t="s">
        <v>796</v>
      </c>
      <c r="AP175" s="90" t="s">
        <v>848</v>
      </c>
      <c r="AQ175" s="90" t="s">
        <v>849</v>
      </c>
      <c r="AR175" s="90" t="s">
        <v>850</v>
      </c>
      <c r="AS175" s="90" t="s">
        <v>1120</v>
      </c>
      <c r="AV175" s="144"/>
      <c r="AW175" s="144"/>
      <c r="AX175" s="144"/>
      <c r="AY175" s="144"/>
      <c r="AZ175" s="144"/>
    </row>
    <row r="176" spans="1:52" ht="12.75" customHeight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S176" s="101">
        <v>21</v>
      </c>
      <c r="T176" s="97" t="str">
        <f t="shared" si="0"/>
        <v>Select Your Zone 1st</v>
      </c>
      <c r="U176" s="97">
        <f t="shared" si="1"/>
      </c>
      <c r="V176" s="97">
        <f t="shared" si="1"/>
      </c>
      <c r="W176" s="97">
        <f t="shared" si="1"/>
      </c>
      <c r="X176" s="90"/>
      <c r="Y176" s="90"/>
      <c r="Z176" s="90" t="s">
        <v>347</v>
      </c>
      <c r="AA176" s="90" t="s">
        <v>404</v>
      </c>
      <c r="AB176" s="90" t="s">
        <v>405</v>
      </c>
      <c r="AC176" s="90" t="s">
        <v>406</v>
      </c>
      <c r="AD176" s="90" t="s">
        <v>1108</v>
      </c>
      <c r="AE176" s="90" t="s">
        <v>555</v>
      </c>
      <c r="AF176" s="90" t="s">
        <v>1211</v>
      </c>
      <c r="AG176" s="90" t="s">
        <v>615</v>
      </c>
      <c r="AH176" s="90" t="s">
        <v>616</v>
      </c>
      <c r="AI176" s="90" t="s">
        <v>614</v>
      </c>
      <c r="AJ176" s="90" t="s">
        <v>794</v>
      </c>
      <c r="AK176" s="90" t="s">
        <v>1217</v>
      </c>
      <c r="AL176" s="90" t="s">
        <v>78</v>
      </c>
      <c r="AM176" s="90" t="s">
        <v>82</v>
      </c>
      <c r="AN176" s="90" t="s">
        <v>258</v>
      </c>
      <c r="AO176" s="90" t="s">
        <v>796</v>
      </c>
      <c r="AP176" s="90" t="s">
        <v>851</v>
      </c>
      <c r="AQ176" s="90" t="s">
        <v>852</v>
      </c>
      <c r="AR176" s="90" t="s">
        <v>853</v>
      </c>
      <c r="AS176" s="90" t="s">
        <v>1114</v>
      </c>
      <c r="AV176" s="144"/>
      <c r="AW176" s="144"/>
      <c r="AX176" s="144"/>
      <c r="AY176" s="144"/>
      <c r="AZ176" s="144"/>
    </row>
    <row r="177" spans="1:52" ht="12.75" customHeight="1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S177" s="101">
        <v>22</v>
      </c>
      <c r="T177" s="97" t="str">
        <f t="shared" si="0"/>
        <v>Select Your Zone 1st</v>
      </c>
      <c r="U177" s="97">
        <f t="shared" si="1"/>
      </c>
      <c r="V177" s="97">
        <f t="shared" si="1"/>
      </c>
      <c r="W177" s="97">
        <f t="shared" si="1"/>
      </c>
      <c r="X177" s="90"/>
      <c r="Y177" s="90"/>
      <c r="Z177" s="90" t="s">
        <v>347</v>
      </c>
      <c r="AA177" s="90" t="s">
        <v>407</v>
      </c>
      <c r="AB177" s="90" t="s">
        <v>408</v>
      </c>
      <c r="AC177" s="90" t="s">
        <v>409</v>
      </c>
      <c r="AD177" s="90" t="s">
        <v>1108</v>
      </c>
      <c r="AE177" s="90" t="s">
        <v>555</v>
      </c>
      <c r="AF177" s="90" t="s">
        <v>1209</v>
      </c>
      <c r="AG177" s="90" t="s">
        <v>617</v>
      </c>
      <c r="AH177" s="90" t="s">
        <v>618</v>
      </c>
      <c r="AI177" s="90" t="s">
        <v>602</v>
      </c>
      <c r="AJ177" s="90" t="s">
        <v>794</v>
      </c>
      <c r="AK177" s="90" t="s">
        <v>1218</v>
      </c>
      <c r="AL177" s="90" t="s">
        <v>81</v>
      </c>
      <c r="AM177" s="90" t="s">
        <v>91</v>
      </c>
      <c r="AN177" s="90" t="s">
        <v>259</v>
      </c>
      <c r="AO177" s="90" t="s">
        <v>796</v>
      </c>
      <c r="AP177" s="90" t="s">
        <v>854</v>
      </c>
      <c r="AQ177" s="90" t="s">
        <v>855</v>
      </c>
      <c r="AR177" s="90" t="s">
        <v>856</v>
      </c>
      <c r="AS177" s="90" t="s">
        <v>1121</v>
      </c>
      <c r="AV177" s="144"/>
      <c r="AW177" s="144"/>
      <c r="AX177" s="144"/>
      <c r="AY177" s="144"/>
      <c r="AZ177" s="144"/>
    </row>
    <row r="178" spans="1:52" ht="12.75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S178" s="101">
        <v>23</v>
      </c>
      <c r="T178" s="97" t="str">
        <f t="shared" si="0"/>
        <v>Select Your Zone 1st</v>
      </c>
      <c r="U178" s="97">
        <f t="shared" si="1"/>
      </c>
      <c r="V178" s="97">
        <f t="shared" si="1"/>
      </c>
      <c r="W178" s="97">
        <f t="shared" si="1"/>
      </c>
      <c r="X178" s="90"/>
      <c r="Y178" s="90"/>
      <c r="Z178" s="90" t="s">
        <v>347</v>
      </c>
      <c r="AA178" s="90" t="s">
        <v>410</v>
      </c>
      <c r="AB178" s="90" t="s">
        <v>411</v>
      </c>
      <c r="AC178" s="90" t="s">
        <v>412</v>
      </c>
      <c r="AD178" s="90" t="s">
        <v>1107</v>
      </c>
      <c r="AE178" s="90" t="s">
        <v>555</v>
      </c>
      <c r="AF178" s="90" t="s">
        <v>619</v>
      </c>
      <c r="AG178" s="90" t="s">
        <v>620</v>
      </c>
      <c r="AH178" s="90" t="s">
        <v>621</v>
      </c>
      <c r="AI178" s="90" t="s">
        <v>556</v>
      </c>
      <c r="AJ178" s="90" t="s">
        <v>794</v>
      </c>
      <c r="AK178" s="90" t="s">
        <v>89</v>
      </c>
      <c r="AL178" s="90" t="s">
        <v>90</v>
      </c>
      <c r="AM178" s="90" t="s">
        <v>85</v>
      </c>
      <c r="AN178" s="90" t="s">
        <v>258</v>
      </c>
      <c r="AO178" s="90" t="s">
        <v>796</v>
      </c>
      <c r="AP178" s="90" t="s">
        <v>857</v>
      </c>
      <c r="AQ178" s="90" t="s">
        <v>1122</v>
      </c>
      <c r="AR178" s="90" t="s">
        <v>1123</v>
      </c>
      <c r="AS178" s="90" t="s">
        <v>1124</v>
      </c>
      <c r="AV178" s="144"/>
      <c r="AW178" s="144"/>
      <c r="AX178" s="144"/>
      <c r="AY178" s="144"/>
      <c r="AZ178" s="144"/>
    </row>
    <row r="179" spans="1:52" ht="12.75" customHeight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S179" s="101">
        <v>24</v>
      </c>
      <c r="T179" s="97" t="str">
        <f t="shared" si="0"/>
        <v>Select Your Zone 1st</v>
      </c>
      <c r="U179" s="97">
        <f t="shared" si="1"/>
      </c>
      <c r="V179" s="97">
        <f t="shared" si="1"/>
      </c>
      <c r="W179" s="97">
        <f t="shared" si="1"/>
      </c>
      <c r="X179" s="90"/>
      <c r="Y179" s="90"/>
      <c r="Z179" s="90" t="s">
        <v>347</v>
      </c>
      <c r="AA179" s="90" t="s">
        <v>413</v>
      </c>
      <c r="AB179" s="90" t="s">
        <v>414</v>
      </c>
      <c r="AC179" s="90" t="s">
        <v>415</v>
      </c>
      <c r="AD179" s="90" t="s">
        <v>1100</v>
      </c>
      <c r="AE179" s="90" t="s">
        <v>555</v>
      </c>
      <c r="AF179" s="90" t="s">
        <v>622</v>
      </c>
      <c r="AG179" s="90" t="s">
        <v>623</v>
      </c>
      <c r="AH179" s="90" t="s">
        <v>624</v>
      </c>
      <c r="AI179" s="90" t="s">
        <v>625</v>
      </c>
      <c r="AJ179" s="90" t="s">
        <v>794</v>
      </c>
      <c r="AK179" s="90" t="s">
        <v>1219</v>
      </c>
      <c r="AL179" s="90" t="s">
        <v>84</v>
      </c>
      <c r="AM179" s="90" t="s">
        <v>88</v>
      </c>
      <c r="AN179" s="90" t="s">
        <v>258</v>
      </c>
      <c r="AO179" s="90" t="s">
        <v>796</v>
      </c>
      <c r="AP179" s="90" t="s">
        <v>858</v>
      </c>
      <c r="AQ179" s="90" t="s">
        <v>859</v>
      </c>
      <c r="AR179" s="90" t="s">
        <v>860</v>
      </c>
      <c r="AS179" s="90" t="s">
        <v>1120</v>
      </c>
      <c r="AV179" s="144"/>
      <c r="AW179" s="144"/>
      <c r="AX179" s="144"/>
      <c r="AY179" s="144"/>
      <c r="AZ179" s="144"/>
    </row>
    <row r="180" spans="1:52" ht="12.75" customHeight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S180" s="101">
        <v>25</v>
      </c>
      <c r="T180" s="97" t="str">
        <f t="shared" si="0"/>
        <v>Select Your Zone 1st</v>
      </c>
      <c r="U180" s="97">
        <f t="shared" si="1"/>
      </c>
      <c r="V180" s="97">
        <f t="shared" si="1"/>
      </c>
      <c r="W180" s="97">
        <f t="shared" si="1"/>
      </c>
      <c r="X180" s="90"/>
      <c r="Y180" s="90"/>
      <c r="Z180" s="90" t="s">
        <v>347</v>
      </c>
      <c r="AA180" s="90" t="s">
        <v>416</v>
      </c>
      <c r="AB180" s="90" t="s">
        <v>417</v>
      </c>
      <c r="AC180" s="90" t="s">
        <v>418</v>
      </c>
      <c r="AD180" s="90" t="s">
        <v>1103</v>
      </c>
      <c r="AE180" s="90" t="s">
        <v>555</v>
      </c>
      <c r="AF180" s="90" t="s">
        <v>628</v>
      </c>
      <c r="AG180" s="90" t="s">
        <v>629</v>
      </c>
      <c r="AH180" s="90" t="s">
        <v>630</v>
      </c>
      <c r="AI180" s="90" t="s">
        <v>556</v>
      </c>
      <c r="AJ180" s="90" t="s">
        <v>794</v>
      </c>
      <c r="AK180" s="90" t="s">
        <v>1220</v>
      </c>
      <c r="AL180" s="90" t="s">
        <v>87</v>
      </c>
      <c r="AM180" s="90" t="s">
        <v>94</v>
      </c>
      <c r="AN180" s="90" t="s">
        <v>260</v>
      </c>
      <c r="AO180" s="90" t="s">
        <v>796</v>
      </c>
      <c r="AP180" s="90" t="s">
        <v>861</v>
      </c>
      <c r="AQ180" s="90" t="s">
        <v>862</v>
      </c>
      <c r="AR180" s="90" t="s">
        <v>863</v>
      </c>
      <c r="AS180" s="90" t="s">
        <v>1125</v>
      </c>
      <c r="AV180" s="144"/>
      <c r="AW180" s="144"/>
      <c r="AX180" s="144"/>
      <c r="AY180" s="144"/>
      <c r="AZ180" s="144"/>
    </row>
    <row r="181" spans="1:52" ht="12.75" customHeigh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S181" s="101">
        <v>26</v>
      </c>
      <c r="T181" s="97" t="str">
        <f t="shared" si="0"/>
        <v>Select Your Zone 1st</v>
      </c>
      <c r="U181" s="97">
        <f t="shared" si="1"/>
      </c>
      <c r="V181" s="97">
        <f t="shared" si="1"/>
      </c>
      <c r="W181" s="97">
        <f t="shared" si="1"/>
      </c>
      <c r="X181" s="90"/>
      <c r="Y181" s="90"/>
      <c r="Z181" s="90" t="s">
        <v>347</v>
      </c>
      <c r="AA181" s="90" t="s">
        <v>1198</v>
      </c>
      <c r="AB181" s="90" t="s">
        <v>419</v>
      </c>
      <c r="AC181" s="90" t="s">
        <v>420</v>
      </c>
      <c r="AD181" s="90" t="s">
        <v>1106</v>
      </c>
      <c r="AE181" s="90" t="s">
        <v>555</v>
      </c>
      <c r="AF181" s="90" t="s">
        <v>631</v>
      </c>
      <c r="AG181" s="90" t="s">
        <v>632</v>
      </c>
      <c r="AH181" s="90" t="s">
        <v>633</v>
      </c>
      <c r="AI181" s="90" t="s">
        <v>578</v>
      </c>
      <c r="AJ181" s="90" t="s">
        <v>794</v>
      </c>
      <c r="AK181" s="90" t="s">
        <v>92</v>
      </c>
      <c r="AL181" s="90" t="s">
        <v>93</v>
      </c>
      <c r="AM181" s="90" t="s">
        <v>97</v>
      </c>
      <c r="AN181" s="90" t="s">
        <v>261</v>
      </c>
      <c r="AO181" s="90" t="s">
        <v>796</v>
      </c>
      <c r="AP181" s="90" t="s">
        <v>1126</v>
      </c>
      <c r="AQ181" s="90" t="s">
        <v>864</v>
      </c>
      <c r="AR181" s="90" t="s">
        <v>865</v>
      </c>
      <c r="AS181" s="90" t="s">
        <v>1114</v>
      </c>
      <c r="AV181" s="144"/>
      <c r="AW181" s="144"/>
      <c r="AX181" s="144"/>
      <c r="AY181" s="144"/>
      <c r="AZ181" s="144"/>
    </row>
    <row r="182" spans="1:52" ht="12.75" customHeight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S182" s="101">
        <v>27</v>
      </c>
      <c r="T182" s="97" t="str">
        <f t="shared" si="0"/>
        <v>Select Your Zone 1st</v>
      </c>
      <c r="U182" s="97">
        <f t="shared" si="1"/>
      </c>
      <c r="V182" s="97">
        <f t="shared" si="1"/>
      </c>
      <c r="W182" s="97">
        <f t="shared" si="1"/>
      </c>
      <c r="X182" s="90"/>
      <c r="Y182" s="90"/>
      <c r="Z182" s="90" t="s">
        <v>347</v>
      </c>
      <c r="AA182" s="90" t="s">
        <v>421</v>
      </c>
      <c r="AB182" s="90" t="s">
        <v>1229</v>
      </c>
      <c r="AC182" s="70" t="s">
        <v>1230</v>
      </c>
      <c r="AD182" s="90" t="s">
        <v>1101</v>
      </c>
      <c r="AE182" s="90" t="s">
        <v>555</v>
      </c>
      <c r="AF182" s="90" t="s">
        <v>634</v>
      </c>
      <c r="AG182" s="90" t="s">
        <v>635</v>
      </c>
      <c r="AH182" s="90" t="s">
        <v>636</v>
      </c>
      <c r="AI182" s="90"/>
      <c r="AJ182" s="90" t="s">
        <v>794</v>
      </c>
      <c r="AK182" s="90" t="s">
        <v>95</v>
      </c>
      <c r="AL182" s="90" t="s">
        <v>96</v>
      </c>
      <c r="AM182" s="90" t="s">
        <v>1196</v>
      </c>
      <c r="AN182" s="90" t="s">
        <v>261</v>
      </c>
      <c r="AO182" s="90" t="s">
        <v>796</v>
      </c>
      <c r="AP182" s="90" t="s">
        <v>1133</v>
      </c>
      <c r="AQ182" s="90" t="s">
        <v>1134</v>
      </c>
      <c r="AR182" s="90" t="s">
        <v>1135</v>
      </c>
      <c r="AS182" s="90" t="s">
        <v>1121</v>
      </c>
      <c r="AV182" s="144"/>
      <c r="AW182" s="144"/>
      <c r="AX182" s="144"/>
      <c r="AY182" s="144"/>
      <c r="AZ182" s="144"/>
    </row>
    <row r="183" spans="1:52" ht="12.7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S183" s="101">
        <v>28</v>
      </c>
      <c r="T183" s="97" t="str">
        <f t="shared" si="0"/>
        <v>Select Your Zone 1st</v>
      </c>
      <c r="U183" s="97">
        <f t="shared" si="1"/>
      </c>
      <c r="V183" s="97">
        <f t="shared" si="1"/>
      </c>
      <c r="W183" s="97">
        <f t="shared" si="1"/>
      </c>
      <c r="X183" s="90"/>
      <c r="Y183" s="90"/>
      <c r="Z183" s="90" t="s">
        <v>347</v>
      </c>
      <c r="AA183" s="90" t="s">
        <v>422</v>
      </c>
      <c r="AB183" s="90" t="s">
        <v>423</v>
      </c>
      <c r="AC183" s="90" t="s">
        <v>424</v>
      </c>
      <c r="AD183" s="90" t="s">
        <v>1102</v>
      </c>
      <c r="AE183" s="90" t="s">
        <v>555</v>
      </c>
      <c r="AF183" s="90" t="s">
        <v>637</v>
      </c>
      <c r="AG183" s="90" t="s">
        <v>638</v>
      </c>
      <c r="AH183" s="90" t="s">
        <v>639</v>
      </c>
      <c r="AI183" s="90" t="s">
        <v>567</v>
      </c>
      <c r="AJ183" s="90" t="s">
        <v>794</v>
      </c>
      <c r="AK183" s="90" t="s">
        <v>1194</v>
      </c>
      <c r="AL183" s="90" t="s">
        <v>1195</v>
      </c>
      <c r="AM183" s="90" t="s">
        <v>100</v>
      </c>
      <c r="AN183" s="90" t="s">
        <v>259</v>
      </c>
      <c r="AO183" s="90" t="s">
        <v>796</v>
      </c>
      <c r="AP183" s="90" t="s">
        <v>866</v>
      </c>
      <c r="AQ183" s="90" t="s">
        <v>867</v>
      </c>
      <c r="AR183" s="90" t="s">
        <v>868</v>
      </c>
      <c r="AS183" s="90" t="s">
        <v>1114</v>
      </c>
      <c r="AV183" s="144"/>
      <c r="AW183" s="144"/>
      <c r="AX183" s="144"/>
      <c r="AY183" s="144"/>
      <c r="AZ183" s="144"/>
    </row>
    <row r="184" spans="1:52" ht="12.75" customHeigh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S184" s="101">
        <v>29</v>
      </c>
      <c r="T184" s="97" t="str">
        <f t="shared" si="0"/>
        <v>Select Your Zone 1st</v>
      </c>
      <c r="U184" s="97">
        <f t="shared" si="1"/>
      </c>
      <c r="V184" s="97">
        <f t="shared" si="1"/>
      </c>
      <c r="W184" s="97">
        <f t="shared" si="1"/>
      </c>
      <c r="X184" s="90"/>
      <c r="Y184" s="90"/>
      <c r="Z184" s="90" t="s">
        <v>347</v>
      </c>
      <c r="AA184" s="90" t="s">
        <v>425</v>
      </c>
      <c r="AB184" s="90" t="s">
        <v>426</v>
      </c>
      <c r="AC184" s="90" t="s">
        <v>427</v>
      </c>
      <c r="AD184" s="90" t="s">
        <v>1111</v>
      </c>
      <c r="AE184" s="90" t="s">
        <v>555</v>
      </c>
      <c r="AF184" s="90" t="s">
        <v>640</v>
      </c>
      <c r="AG184" s="90" t="s">
        <v>641</v>
      </c>
      <c r="AH184" s="90" t="s">
        <v>642</v>
      </c>
      <c r="AI184" s="90" t="s">
        <v>586</v>
      </c>
      <c r="AJ184" s="90" t="s">
        <v>794</v>
      </c>
      <c r="AK184" s="90" t="s">
        <v>98</v>
      </c>
      <c r="AL184" s="90" t="s">
        <v>99</v>
      </c>
      <c r="AM184" s="90" t="s">
        <v>106</v>
      </c>
      <c r="AN184" s="90" t="s">
        <v>258</v>
      </c>
      <c r="AO184" s="90" t="s">
        <v>796</v>
      </c>
      <c r="AP184" s="90" t="s">
        <v>869</v>
      </c>
      <c r="AQ184" s="90" t="s">
        <v>870</v>
      </c>
      <c r="AR184" s="90" t="s">
        <v>871</v>
      </c>
      <c r="AS184" s="90" t="s">
        <v>1114</v>
      </c>
      <c r="AV184" s="144"/>
      <c r="AW184" s="144"/>
      <c r="AX184" s="144"/>
      <c r="AY184" s="144"/>
      <c r="AZ184" s="144"/>
    </row>
    <row r="185" spans="1:52" ht="12.75" customHeight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S185" s="101">
        <v>30</v>
      </c>
      <c r="T185" s="97" t="str">
        <f t="shared" si="0"/>
        <v>Select Your Zone 1st</v>
      </c>
      <c r="U185" s="97">
        <f t="shared" si="1"/>
      </c>
      <c r="V185" s="97">
        <f t="shared" si="1"/>
      </c>
      <c r="W185" s="97">
        <f t="shared" si="1"/>
      </c>
      <c r="X185" s="90"/>
      <c r="Y185" s="90"/>
      <c r="Z185" s="90" t="s">
        <v>347</v>
      </c>
      <c r="AA185" s="90" t="s">
        <v>1199</v>
      </c>
      <c r="AB185" s="90" t="s">
        <v>428</v>
      </c>
      <c r="AC185" s="90" t="s">
        <v>429</v>
      </c>
      <c r="AD185" s="90" t="s">
        <v>1110</v>
      </c>
      <c r="AE185" s="90" t="s">
        <v>555</v>
      </c>
      <c r="AF185" s="90" t="s">
        <v>645</v>
      </c>
      <c r="AG185" s="90" t="s">
        <v>646</v>
      </c>
      <c r="AH185" s="90" t="s">
        <v>647</v>
      </c>
      <c r="AI185" s="90"/>
      <c r="AJ185" s="90" t="s">
        <v>794</v>
      </c>
      <c r="AK185" s="90" t="s">
        <v>104</v>
      </c>
      <c r="AL185" s="90" t="s">
        <v>105</v>
      </c>
      <c r="AM185" s="90" t="s">
        <v>109</v>
      </c>
      <c r="AN185" s="90" t="s">
        <v>264</v>
      </c>
      <c r="AO185" s="90" t="s">
        <v>796</v>
      </c>
      <c r="AP185" s="90" t="s">
        <v>872</v>
      </c>
      <c r="AQ185" s="90" t="s">
        <v>873</v>
      </c>
      <c r="AR185" s="90" t="s">
        <v>874</v>
      </c>
      <c r="AS185" s="90" t="s">
        <v>1114</v>
      </c>
      <c r="AV185" s="144"/>
      <c r="AW185" s="144"/>
      <c r="AX185" s="144"/>
      <c r="AY185" s="144"/>
      <c r="AZ185" s="144"/>
    </row>
    <row r="186" spans="1:52" ht="12.75" customHeigh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S186" s="101">
        <v>31</v>
      </c>
      <c r="T186" s="97" t="str">
        <f t="shared" si="0"/>
        <v>Select Your Zone 1st</v>
      </c>
      <c r="U186" s="97">
        <f t="shared" si="1"/>
      </c>
      <c r="V186" s="97">
        <f t="shared" si="1"/>
      </c>
      <c r="W186" s="97">
        <f t="shared" si="1"/>
      </c>
      <c r="X186" s="90"/>
      <c r="Y186" s="90"/>
      <c r="Z186" s="90" t="s">
        <v>347</v>
      </c>
      <c r="AA186" s="90" t="s">
        <v>430</v>
      </c>
      <c r="AB186" s="90" t="s">
        <v>431</v>
      </c>
      <c r="AC186" s="90" t="s">
        <v>432</v>
      </c>
      <c r="AD186" s="90" t="s">
        <v>1101</v>
      </c>
      <c r="AE186" s="90" t="s">
        <v>555</v>
      </c>
      <c r="AF186" s="90" t="s">
        <v>648</v>
      </c>
      <c r="AG186" s="90" t="s">
        <v>649</v>
      </c>
      <c r="AH186" s="90" t="s">
        <v>650</v>
      </c>
      <c r="AI186" s="90" t="s">
        <v>593</v>
      </c>
      <c r="AJ186" s="90" t="s">
        <v>794</v>
      </c>
      <c r="AK186" s="90" t="s">
        <v>107</v>
      </c>
      <c r="AL186" s="90" t="s">
        <v>108</v>
      </c>
      <c r="AM186" s="90" t="s">
        <v>112</v>
      </c>
      <c r="AN186" s="90" t="s">
        <v>265</v>
      </c>
      <c r="AO186" s="90" t="s">
        <v>796</v>
      </c>
      <c r="AP186" s="90" t="s">
        <v>875</v>
      </c>
      <c r="AQ186" s="90" t="s">
        <v>876</v>
      </c>
      <c r="AR186" s="90" t="s">
        <v>877</v>
      </c>
      <c r="AS186" s="90" t="s">
        <v>1114</v>
      </c>
      <c r="AV186" s="144"/>
      <c r="AW186" s="144"/>
      <c r="AX186" s="144"/>
      <c r="AY186" s="144"/>
      <c r="AZ186" s="144"/>
    </row>
    <row r="187" spans="1:52" ht="12.7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S187" s="101">
        <v>32</v>
      </c>
      <c r="T187" s="97" t="str">
        <f t="shared" si="0"/>
        <v>Select Your Zone 1st</v>
      </c>
      <c r="U187" s="97">
        <f t="shared" si="1"/>
      </c>
      <c r="V187" s="97">
        <f t="shared" si="1"/>
      </c>
      <c r="W187" s="97">
        <f t="shared" si="1"/>
      </c>
      <c r="X187" s="90"/>
      <c r="Y187" s="90"/>
      <c r="Z187" s="90" t="s">
        <v>347</v>
      </c>
      <c r="AA187" s="90" t="s">
        <v>433</v>
      </c>
      <c r="AB187" s="90" t="s">
        <v>434</v>
      </c>
      <c r="AC187" s="90" t="s">
        <v>435</v>
      </c>
      <c r="AD187" s="90" t="s">
        <v>1102</v>
      </c>
      <c r="AE187" s="90" t="s">
        <v>555</v>
      </c>
      <c r="AF187" s="90" t="s">
        <v>651</v>
      </c>
      <c r="AG187" s="90" t="s">
        <v>652</v>
      </c>
      <c r="AH187" s="90" t="s">
        <v>653</v>
      </c>
      <c r="AI187" s="90" t="s">
        <v>614</v>
      </c>
      <c r="AJ187" s="90" t="s">
        <v>794</v>
      </c>
      <c r="AK187" s="90" t="s">
        <v>110</v>
      </c>
      <c r="AL187" s="90" t="s">
        <v>111</v>
      </c>
      <c r="AM187" s="90" t="s">
        <v>115</v>
      </c>
      <c r="AN187" s="90" t="s">
        <v>265</v>
      </c>
      <c r="AO187" s="90" t="s">
        <v>796</v>
      </c>
      <c r="AP187" s="90" t="s">
        <v>878</v>
      </c>
      <c r="AQ187" s="90" t="s">
        <v>879</v>
      </c>
      <c r="AR187" s="90" t="s">
        <v>880</v>
      </c>
      <c r="AS187" s="90" t="s">
        <v>1124</v>
      </c>
      <c r="AV187" s="144"/>
      <c r="AW187" s="144"/>
      <c r="AX187" s="144"/>
      <c r="AY187" s="144"/>
      <c r="AZ187" s="144"/>
    </row>
    <row r="188" spans="1:52" ht="12.75" customHeight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S188" s="101">
        <v>33</v>
      </c>
      <c r="T188" s="97" t="str">
        <f t="shared" si="0"/>
        <v>Select Your Zone 1st</v>
      </c>
      <c r="U188" s="97">
        <f t="shared" si="1"/>
      </c>
      <c r="V188" s="97">
        <f t="shared" si="1"/>
      </c>
      <c r="W188" s="97">
        <f t="shared" si="1"/>
      </c>
      <c r="X188" s="90"/>
      <c r="Y188" s="90"/>
      <c r="Z188" s="90" t="s">
        <v>347</v>
      </c>
      <c r="AA188" s="90" t="s">
        <v>436</v>
      </c>
      <c r="AB188" s="90" t="s">
        <v>437</v>
      </c>
      <c r="AC188" s="90" t="s">
        <v>438</v>
      </c>
      <c r="AD188" s="90" t="s">
        <v>1108</v>
      </c>
      <c r="AE188" s="90" t="s">
        <v>555</v>
      </c>
      <c r="AF188" s="90" t="s">
        <v>654</v>
      </c>
      <c r="AG188" s="90" t="s">
        <v>655</v>
      </c>
      <c r="AH188" s="90" t="s">
        <v>656</v>
      </c>
      <c r="AI188" s="90" t="s">
        <v>582</v>
      </c>
      <c r="AJ188" s="90" t="s">
        <v>794</v>
      </c>
      <c r="AK188" s="90" t="s">
        <v>113</v>
      </c>
      <c r="AL188" s="90" t="s">
        <v>114</v>
      </c>
      <c r="AM188" s="90" t="s">
        <v>118</v>
      </c>
      <c r="AN188" s="90" t="s">
        <v>265</v>
      </c>
      <c r="AO188" s="90" t="s">
        <v>796</v>
      </c>
      <c r="AP188" s="90" t="s">
        <v>881</v>
      </c>
      <c r="AQ188" s="90" t="s">
        <v>882</v>
      </c>
      <c r="AR188" s="90" t="s">
        <v>883</v>
      </c>
      <c r="AS188" s="90" t="s">
        <v>1124</v>
      </c>
      <c r="AV188" s="144"/>
      <c r="AW188" s="144"/>
      <c r="AX188" s="144"/>
      <c r="AY188" s="144"/>
      <c r="AZ188" s="144"/>
    </row>
    <row r="189" spans="1:52" ht="12.75" customHeight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S189" s="101">
        <v>34</v>
      </c>
      <c r="T189" s="97" t="str">
        <f t="shared" si="0"/>
        <v>Select Your Zone 1st</v>
      </c>
      <c r="U189" s="97">
        <f t="shared" si="1"/>
      </c>
      <c r="V189" s="97">
        <f t="shared" si="1"/>
      </c>
      <c r="W189" s="97">
        <f t="shared" si="1"/>
      </c>
      <c r="X189" s="90"/>
      <c r="Y189" s="90"/>
      <c r="Z189" s="90" t="s">
        <v>347</v>
      </c>
      <c r="AA189" s="90" t="s">
        <v>439</v>
      </c>
      <c r="AB189" s="90" t="s">
        <v>440</v>
      </c>
      <c r="AC189" s="90" t="s">
        <v>441</v>
      </c>
      <c r="AD189" s="90" t="s">
        <v>1111</v>
      </c>
      <c r="AE189" s="90" t="s">
        <v>555</v>
      </c>
      <c r="AF189" s="90" t="s">
        <v>657</v>
      </c>
      <c r="AG189" s="90" t="s">
        <v>658</v>
      </c>
      <c r="AH189" s="90" t="s">
        <v>659</v>
      </c>
      <c r="AI189" s="90" t="s">
        <v>559</v>
      </c>
      <c r="AJ189" s="90" t="s">
        <v>794</v>
      </c>
      <c r="AK189" s="90" t="s">
        <v>116</v>
      </c>
      <c r="AL189" s="90" t="s">
        <v>117</v>
      </c>
      <c r="AM189" s="90" t="s">
        <v>118</v>
      </c>
      <c r="AN189" s="90" t="s">
        <v>265</v>
      </c>
      <c r="AO189" s="90" t="s">
        <v>796</v>
      </c>
      <c r="AP189" s="90" t="s">
        <v>884</v>
      </c>
      <c r="AQ189" s="90" t="s">
        <v>1127</v>
      </c>
      <c r="AR189" s="90" t="s">
        <v>1128</v>
      </c>
      <c r="AS189" s="90" t="s">
        <v>1124</v>
      </c>
      <c r="AV189" s="144"/>
      <c r="AW189" s="144"/>
      <c r="AX189" s="144"/>
      <c r="AY189" s="144"/>
      <c r="AZ189" s="144"/>
    </row>
    <row r="190" spans="1:52" ht="12.75" customHeight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S190" s="101">
        <v>35</v>
      </c>
      <c r="T190" s="97" t="str">
        <f t="shared" si="0"/>
        <v>Select Your Zone 1st</v>
      </c>
      <c r="U190" s="97">
        <f t="shared" si="1"/>
      </c>
      <c r="V190" s="97">
        <f t="shared" si="1"/>
      </c>
      <c r="W190" s="97">
        <f t="shared" si="1"/>
      </c>
      <c r="X190" s="90"/>
      <c r="Y190" s="90"/>
      <c r="Z190" s="90" t="s">
        <v>347</v>
      </c>
      <c r="AA190" s="90" t="s">
        <v>442</v>
      </c>
      <c r="AB190" s="90" t="s">
        <v>443</v>
      </c>
      <c r="AC190" s="90" t="s">
        <v>444</v>
      </c>
      <c r="AD190" s="90" t="s">
        <v>1111</v>
      </c>
      <c r="AE190" s="90" t="s">
        <v>555</v>
      </c>
      <c r="AF190" s="90" t="s">
        <v>660</v>
      </c>
      <c r="AG190" s="90" t="s">
        <v>661</v>
      </c>
      <c r="AH190" s="90" t="s">
        <v>662</v>
      </c>
      <c r="AI190" s="90" t="s">
        <v>625</v>
      </c>
      <c r="AJ190" s="90" t="s">
        <v>794</v>
      </c>
      <c r="AK190" s="90" t="s">
        <v>119</v>
      </c>
      <c r="AL190" s="90" t="s">
        <v>117</v>
      </c>
      <c r="AM190" s="90" t="s">
        <v>122</v>
      </c>
      <c r="AN190" s="90" t="s">
        <v>265</v>
      </c>
      <c r="AO190" s="90" t="s">
        <v>796</v>
      </c>
      <c r="AP190" s="90" t="s">
        <v>1129</v>
      </c>
      <c r="AQ190" s="90" t="s">
        <v>885</v>
      </c>
      <c r="AR190" s="90" t="s">
        <v>886</v>
      </c>
      <c r="AS190" s="90" t="s">
        <v>1119</v>
      </c>
      <c r="AV190" s="144"/>
      <c r="AW190" s="144"/>
      <c r="AX190" s="144"/>
      <c r="AY190" s="144"/>
      <c r="AZ190" s="144"/>
    </row>
    <row r="191" spans="1:52" ht="12.75" customHeight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S191" s="101">
        <v>36</v>
      </c>
      <c r="T191" s="97" t="str">
        <f t="shared" si="0"/>
        <v>Select Your Zone 1st</v>
      </c>
      <c r="U191" s="97">
        <f t="shared" si="1"/>
      </c>
      <c r="V191" s="97">
        <f t="shared" si="1"/>
      </c>
      <c r="W191" s="97">
        <f t="shared" si="1"/>
      </c>
      <c r="X191" s="90"/>
      <c r="Y191" s="90"/>
      <c r="Z191" s="90" t="s">
        <v>347</v>
      </c>
      <c r="AA191" s="90" t="s">
        <v>445</v>
      </c>
      <c r="AB191" s="90" t="s">
        <v>446</v>
      </c>
      <c r="AC191" s="90" t="s">
        <v>447</v>
      </c>
      <c r="AD191" s="90" t="s">
        <v>1102</v>
      </c>
      <c r="AE191" s="90" t="s">
        <v>555</v>
      </c>
      <c r="AF191" s="90" t="s">
        <v>663</v>
      </c>
      <c r="AG191" s="90" t="s">
        <v>664</v>
      </c>
      <c r="AH191" s="90" t="s">
        <v>665</v>
      </c>
      <c r="AI191" s="90" t="s">
        <v>625</v>
      </c>
      <c r="AJ191" s="90" t="s">
        <v>794</v>
      </c>
      <c r="AK191" s="90" t="s">
        <v>120</v>
      </c>
      <c r="AL191" s="90" t="s">
        <v>121</v>
      </c>
      <c r="AM191" s="90" t="s">
        <v>125</v>
      </c>
      <c r="AN191" s="90" t="s">
        <v>256</v>
      </c>
      <c r="AO191" s="90" t="s">
        <v>796</v>
      </c>
      <c r="AP191" s="90" t="s">
        <v>887</v>
      </c>
      <c r="AQ191" s="90" t="s">
        <v>888</v>
      </c>
      <c r="AR191" s="90" t="s">
        <v>889</v>
      </c>
      <c r="AS191" s="90" t="s">
        <v>1120</v>
      </c>
      <c r="AV191" s="144"/>
      <c r="AW191" s="144"/>
      <c r="AX191" s="144"/>
      <c r="AY191" s="144"/>
      <c r="AZ191" s="144"/>
    </row>
    <row r="192" spans="1:52" ht="12.75" customHeight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S192" s="101">
        <v>37</v>
      </c>
      <c r="T192" s="97" t="str">
        <f t="shared" si="0"/>
        <v>Select Your Zone 1st</v>
      </c>
      <c r="U192" s="97">
        <f t="shared" si="1"/>
      </c>
      <c r="V192" s="97">
        <f t="shared" si="1"/>
      </c>
      <c r="W192" s="97">
        <f t="shared" si="1"/>
      </c>
      <c r="X192" s="90"/>
      <c r="Y192" s="90"/>
      <c r="Z192" s="90" t="s">
        <v>347</v>
      </c>
      <c r="AA192" s="90" t="s">
        <v>448</v>
      </c>
      <c r="AB192" s="90" t="s">
        <v>449</v>
      </c>
      <c r="AC192" s="90" t="s">
        <v>450</v>
      </c>
      <c r="AD192" s="90" t="s">
        <v>1100</v>
      </c>
      <c r="AE192" s="90" t="s">
        <v>555</v>
      </c>
      <c r="AF192" s="90" t="s">
        <v>666</v>
      </c>
      <c r="AG192" s="90" t="s">
        <v>667</v>
      </c>
      <c r="AH192" s="90"/>
      <c r="AI192" s="90"/>
      <c r="AJ192" s="90" t="s">
        <v>794</v>
      </c>
      <c r="AK192" s="90" t="s">
        <v>123</v>
      </c>
      <c r="AL192" s="90" t="s">
        <v>124</v>
      </c>
      <c r="AM192" s="90" t="s">
        <v>128</v>
      </c>
      <c r="AN192" s="90" t="s">
        <v>264</v>
      </c>
      <c r="AO192" s="90" t="s">
        <v>796</v>
      </c>
      <c r="AP192" s="90" t="s">
        <v>890</v>
      </c>
      <c r="AQ192" s="90" t="s">
        <v>891</v>
      </c>
      <c r="AR192" s="90" t="s">
        <v>892</v>
      </c>
      <c r="AS192" s="90" t="s">
        <v>1118</v>
      </c>
      <c r="AV192" s="144"/>
      <c r="AW192" s="144"/>
      <c r="AX192" s="144"/>
      <c r="AY192" s="144"/>
      <c r="AZ192" s="144"/>
    </row>
    <row r="193" spans="1:52" ht="12.75" customHeight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S193" s="101">
        <v>38</v>
      </c>
      <c r="T193" s="97" t="str">
        <f t="shared" si="0"/>
        <v>Select Your Zone 1st</v>
      </c>
      <c r="U193" s="97">
        <f t="shared" si="1"/>
      </c>
      <c r="V193" s="97">
        <f t="shared" si="1"/>
      </c>
      <c r="W193" s="97">
        <f t="shared" si="1"/>
      </c>
      <c r="X193" s="90"/>
      <c r="Y193" s="90"/>
      <c r="Z193" s="90" t="s">
        <v>347</v>
      </c>
      <c r="AA193" s="90" t="s">
        <v>451</v>
      </c>
      <c r="AB193" s="90" t="s">
        <v>452</v>
      </c>
      <c r="AC193" s="90" t="s">
        <v>453</v>
      </c>
      <c r="AD193" s="90" t="s">
        <v>1110</v>
      </c>
      <c r="AE193" s="90" t="s">
        <v>555</v>
      </c>
      <c r="AF193" s="90" t="s">
        <v>668</v>
      </c>
      <c r="AG193" s="90" t="s">
        <v>669</v>
      </c>
      <c r="AH193" s="90" t="s">
        <v>670</v>
      </c>
      <c r="AI193" s="90"/>
      <c r="AJ193" s="90" t="s">
        <v>794</v>
      </c>
      <c r="AK193" s="90" t="s">
        <v>126</v>
      </c>
      <c r="AL193" s="90" t="s">
        <v>127</v>
      </c>
      <c r="AM193" s="90" t="s">
        <v>130</v>
      </c>
      <c r="AN193" s="90" t="s">
        <v>265</v>
      </c>
      <c r="AO193" s="90" t="s">
        <v>796</v>
      </c>
      <c r="AP193" s="90" t="s">
        <v>893</v>
      </c>
      <c r="AQ193" s="90" t="s">
        <v>894</v>
      </c>
      <c r="AR193" s="90" t="s">
        <v>895</v>
      </c>
      <c r="AS193" s="90" t="s">
        <v>1121</v>
      </c>
      <c r="AV193" s="144"/>
      <c r="AW193" s="144"/>
      <c r="AX193" s="144"/>
      <c r="AY193" s="144"/>
      <c r="AZ193" s="144"/>
    </row>
    <row r="194" spans="1:52" ht="12.75" customHeight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S194" s="101">
        <v>39</v>
      </c>
      <c r="T194" s="97" t="str">
        <f t="shared" si="0"/>
        <v>Select Your Zone 1st</v>
      </c>
      <c r="U194" s="97">
        <f t="shared" si="1"/>
      </c>
      <c r="V194" s="97">
        <f t="shared" si="1"/>
      </c>
      <c r="W194" s="97">
        <f t="shared" si="1"/>
      </c>
      <c r="X194" s="90"/>
      <c r="Y194" s="90"/>
      <c r="Z194" s="90" t="s">
        <v>347</v>
      </c>
      <c r="AA194" s="90" t="s">
        <v>454</v>
      </c>
      <c r="AB194" s="90" t="s">
        <v>455</v>
      </c>
      <c r="AC194" s="90" t="s">
        <v>456</v>
      </c>
      <c r="AD194" s="90" t="s">
        <v>1109</v>
      </c>
      <c r="AE194" s="90" t="s">
        <v>555</v>
      </c>
      <c r="AF194" s="90" t="s">
        <v>671</v>
      </c>
      <c r="AG194" s="90" t="s">
        <v>672</v>
      </c>
      <c r="AH194" s="90" t="s">
        <v>673</v>
      </c>
      <c r="AI194" s="90" t="s">
        <v>578</v>
      </c>
      <c r="AJ194" s="90" t="s">
        <v>794</v>
      </c>
      <c r="AK194" s="90" t="s">
        <v>129</v>
      </c>
      <c r="AL194" s="90" t="s">
        <v>1184</v>
      </c>
      <c r="AM194" s="90" t="s">
        <v>1158</v>
      </c>
      <c r="AN194" s="90" t="s">
        <v>260</v>
      </c>
      <c r="AO194" s="90" t="s">
        <v>796</v>
      </c>
      <c r="AP194" s="90" t="s">
        <v>896</v>
      </c>
      <c r="AQ194" s="90" t="s">
        <v>897</v>
      </c>
      <c r="AR194" s="90" t="s">
        <v>898</v>
      </c>
      <c r="AS194" s="90" t="s">
        <v>1114</v>
      </c>
      <c r="AV194" s="144"/>
      <c r="AW194" s="144"/>
      <c r="AX194" s="144"/>
      <c r="AY194" s="144"/>
      <c r="AZ194" s="144"/>
    </row>
    <row r="195" spans="1:52" ht="12.75" customHeight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S195" s="101">
        <v>40</v>
      </c>
      <c r="T195" s="97" t="str">
        <f t="shared" si="0"/>
        <v>Select Your Zone 1st</v>
      </c>
      <c r="U195" s="97">
        <f t="shared" si="1"/>
      </c>
      <c r="V195" s="97">
        <f t="shared" si="1"/>
      </c>
      <c r="W195" s="97">
        <f t="shared" si="1"/>
      </c>
      <c r="X195" s="90"/>
      <c r="Y195" s="90"/>
      <c r="Z195" s="90" t="s">
        <v>347</v>
      </c>
      <c r="AA195" s="90" t="s">
        <v>1200</v>
      </c>
      <c r="AB195" s="90" t="s">
        <v>459</v>
      </c>
      <c r="AC195" s="90" t="s">
        <v>460</v>
      </c>
      <c r="AD195" s="90" t="s">
        <v>1107</v>
      </c>
      <c r="AE195" s="90" t="s">
        <v>555</v>
      </c>
      <c r="AF195" s="90" t="s">
        <v>674</v>
      </c>
      <c r="AG195" s="90" t="s">
        <v>675</v>
      </c>
      <c r="AH195" s="90" t="s">
        <v>676</v>
      </c>
      <c r="AI195" s="90" t="s">
        <v>556</v>
      </c>
      <c r="AJ195" s="90" t="s">
        <v>794</v>
      </c>
      <c r="AK195" s="90" t="s">
        <v>1156</v>
      </c>
      <c r="AL195" s="90" t="s">
        <v>1157</v>
      </c>
      <c r="AM195" s="90" t="s">
        <v>133</v>
      </c>
      <c r="AN195" s="90" t="s">
        <v>258</v>
      </c>
      <c r="AO195" s="90" t="s">
        <v>796</v>
      </c>
      <c r="AP195" s="90" t="s">
        <v>899</v>
      </c>
      <c r="AQ195" s="90" t="s">
        <v>900</v>
      </c>
      <c r="AR195" s="90" t="s">
        <v>901</v>
      </c>
      <c r="AS195" s="90" t="s">
        <v>1115</v>
      </c>
      <c r="AV195" s="144"/>
      <c r="AW195" s="144"/>
      <c r="AX195" s="144"/>
      <c r="AY195" s="144"/>
      <c r="AZ195" s="144"/>
    </row>
    <row r="196" spans="1:52" ht="12.75" customHeight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S196" s="101">
        <v>41</v>
      </c>
      <c r="T196" s="97" t="str">
        <f t="shared" si="0"/>
        <v>Select Your Zone 1st</v>
      </c>
      <c r="U196" s="97">
        <f t="shared" si="1"/>
      </c>
      <c r="V196" s="97">
        <f t="shared" si="1"/>
      </c>
      <c r="W196" s="97">
        <f t="shared" si="1"/>
      </c>
      <c r="X196" s="90"/>
      <c r="Y196" s="90"/>
      <c r="Z196" s="90" t="s">
        <v>347</v>
      </c>
      <c r="AA196" s="90" t="s">
        <v>1112</v>
      </c>
      <c r="AB196" s="90" t="s">
        <v>1225</v>
      </c>
      <c r="AC196" s="90" t="s">
        <v>1226</v>
      </c>
      <c r="AD196" s="90" t="s">
        <v>1111</v>
      </c>
      <c r="AE196" s="90" t="s">
        <v>555</v>
      </c>
      <c r="AF196" s="90" t="s">
        <v>677</v>
      </c>
      <c r="AG196" s="90" t="s">
        <v>678</v>
      </c>
      <c r="AH196" s="90" t="s">
        <v>679</v>
      </c>
      <c r="AI196" s="90" t="s">
        <v>680</v>
      </c>
      <c r="AJ196" s="90" t="s">
        <v>794</v>
      </c>
      <c r="AK196" s="90" t="s">
        <v>131</v>
      </c>
      <c r="AL196" s="90" t="s">
        <v>132</v>
      </c>
      <c r="AM196" s="90" t="s">
        <v>136</v>
      </c>
      <c r="AN196" s="90" t="s">
        <v>256</v>
      </c>
      <c r="AO196" s="90" t="s">
        <v>796</v>
      </c>
      <c r="AP196" s="90" t="s">
        <v>902</v>
      </c>
      <c r="AQ196" s="90" t="s">
        <v>903</v>
      </c>
      <c r="AR196" s="90" t="s">
        <v>904</v>
      </c>
      <c r="AS196" s="90" t="s">
        <v>1115</v>
      </c>
      <c r="AV196" s="144"/>
      <c r="AW196" s="144"/>
      <c r="AX196" s="144"/>
      <c r="AY196" s="144"/>
      <c r="AZ196" s="144"/>
    </row>
    <row r="197" spans="1:52" ht="12.75" customHeight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S197" s="101">
        <v>42</v>
      </c>
      <c r="T197" s="97" t="str">
        <f t="shared" si="0"/>
        <v>Select Your Zone 1st</v>
      </c>
      <c r="U197" s="97">
        <f t="shared" si="1"/>
      </c>
      <c r="V197" s="97">
        <f t="shared" si="1"/>
      </c>
      <c r="W197" s="97">
        <f t="shared" si="1"/>
      </c>
      <c r="X197" s="90"/>
      <c r="Y197" s="90"/>
      <c r="Z197" s="90" t="s">
        <v>347</v>
      </c>
      <c r="AA197" s="90" t="s">
        <v>461</v>
      </c>
      <c r="AB197" s="90" t="s">
        <v>462</v>
      </c>
      <c r="AC197" s="90" t="s">
        <v>463</v>
      </c>
      <c r="AD197" s="90" t="s">
        <v>1109</v>
      </c>
      <c r="AE197" s="90" t="s">
        <v>555</v>
      </c>
      <c r="AF197" s="90" t="s">
        <v>1213</v>
      </c>
      <c r="AG197" s="90" t="s">
        <v>681</v>
      </c>
      <c r="AH197" s="90" t="s">
        <v>682</v>
      </c>
      <c r="AI197" s="90" t="s">
        <v>582</v>
      </c>
      <c r="AJ197" s="90" t="s">
        <v>794</v>
      </c>
      <c r="AK197" s="90" t="s">
        <v>134</v>
      </c>
      <c r="AL197" s="90" t="s">
        <v>135</v>
      </c>
      <c r="AM197" s="90" t="s">
        <v>139</v>
      </c>
      <c r="AN197" s="90" t="s">
        <v>256</v>
      </c>
      <c r="AO197" s="90" t="s">
        <v>796</v>
      </c>
      <c r="AP197" s="90" t="s">
        <v>905</v>
      </c>
      <c r="AQ197" s="90" t="s">
        <v>906</v>
      </c>
      <c r="AR197" s="90" t="s">
        <v>907</v>
      </c>
      <c r="AS197" s="90" t="s">
        <v>1120</v>
      </c>
      <c r="AV197" s="144"/>
      <c r="AW197" s="144"/>
      <c r="AX197" s="144"/>
      <c r="AY197" s="144"/>
      <c r="AZ197" s="144"/>
    </row>
    <row r="198" spans="1:52" ht="12.75" customHeight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S198" s="101">
        <v>43</v>
      </c>
      <c r="T198" s="97" t="str">
        <f t="shared" si="0"/>
        <v>Select Your Zone 1st</v>
      </c>
      <c r="U198" s="97">
        <f t="shared" si="1"/>
      </c>
      <c r="V198" s="97">
        <f t="shared" si="1"/>
      </c>
      <c r="W198" s="97">
        <f t="shared" si="1"/>
      </c>
      <c r="X198" s="90"/>
      <c r="Y198" s="90"/>
      <c r="Z198" s="90" t="s">
        <v>347</v>
      </c>
      <c r="AA198" s="90" t="s">
        <v>464</v>
      </c>
      <c r="AB198" s="90" t="s">
        <v>465</v>
      </c>
      <c r="AC198" s="90" t="s">
        <v>466</v>
      </c>
      <c r="AD198" s="90" t="s">
        <v>1104</v>
      </c>
      <c r="AE198" s="90" t="s">
        <v>555</v>
      </c>
      <c r="AF198" s="90" t="s">
        <v>683</v>
      </c>
      <c r="AG198" s="90" t="s">
        <v>684</v>
      </c>
      <c r="AH198" s="90" t="s">
        <v>685</v>
      </c>
      <c r="AI198" s="90" t="s">
        <v>556</v>
      </c>
      <c r="AJ198" s="90" t="s">
        <v>794</v>
      </c>
      <c r="AK198" s="90" t="s">
        <v>137</v>
      </c>
      <c r="AL198" s="90" t="s">
        <v>138</v>
      </c>
      <c r="AM198" s="90" t="s">
        <v>103</v>
      </c>
      <c r="AN198" s="90" t="s">
        <v>257</v>
      </c>
      <c r="AO198" s="90" t="s">
        <v>796</v>
      </c>
      <c r="AP198" s="90" t="s">
        <v>908</v>
      </c>
      <c r="AQ198" s="90" t="s">
        <v>909</v>
      </c>
      <c r="AR198" s="90" t="s">
        <v>910</v>
      </c>
      <c r="AS198" s="90" t="s">
        <v>1125</v>
      </c>
      <c r="AV198" s="144"/>
      <c r="AW198" s="144"/>
      <c r="AX198" s="144"/>
      <c r="AY198" s="144"/>
      <c r="AZ198" s="144"/>
    </row>
    <row r="199" spans="1:52" ht="12.75" customHeight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S199" s="101">
        <v>44</v>
      </c>
      <c r="T199" s="97" t="str">
        <f t="shared" si="0"/>
        <v>Select Your Zone 1st</v>
      </c>
      <c r="U199" s="97">
        <f t="shared" si="1"/>
      </c>
      <c r="V199" s="97">
        <f t="shared" si="1"/>
      </c>
      <c r="W199" s="97">
        <f t="shared" si="1"/>
      </c>
      <c r="X199" s="90"/>
      <c r="Y199" s="90"/>
      <c r="Z199" s="90" t="s">
        <v>347</v>
      </c>
      <c r="AA199" s="90" t="s">
        <v>467</v>
      </c>
      <c r="AB199" s="90" t="s">
        <v>468</v>
      </c>
      <c r="AC199" s="90" t="s">
        <v>469</v>
      </c>
      <c r="AD199" s="90" t="s">
        <v>1101</v>
      </c>
      <c r="AE199" s="90" t="s">
        <v>555</v>
      </c>
      <c r="AF199" s="90" t="s">
        <v>686</v>
      </c>
      <c r="AG199" s="90" t="s">
        <v>687</v>
      </c>
      <c r="AH199" s="90" t="s">
        <v>688</v>
      </c>
      <c r="AI199" s="90" t="s">
        <v>556</v>
      </c>
      <c r="AJ199" s="90" t="s">
        <v>794</v>
      </c>
      <c r="AK199" s="90" t="s">
        <v>1193</v>
      </c>
      <c r="AL199" s="90" t="s">
        <v>102</v>
      </c>
      <c r="AM199" s="90" t="s">
        <v>142</v>
      </c>
      <c r="AN199" s="90" t="s">
        <v>257</v>
      </c>
      <c r="AO199" s="90" t="s">
        <v>796</v>
      </c>
      <c r="AP199" s="90" t="s">
        <v>911</v>
      </c>
      <c r="AQ199" s="90" t="s">
        <v>912</v>
      </c>
      <c r="AR199" s="90" t="s">
        <v>913</v>
      </c>
      <c r="AS199" s="90" t="s">
        <v>1125</v>
      </c>
      <c r="AV199" s="144"/>
      <c r="AW199" s="144"/>
      <c r="AX199" s="144"/>
      <c r="AY199" s="144"/>
      <c r="AZ199" s="144"/>
    </row>
    <row r="200" spans="1:52" ht="12.75" customHeight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S200" s="101">
        <v>45</v>
      </c>
      <c r="T200" s="97" t="str">
        <f t="shared" si="0"/>
        <v>Select Your Zone 1st</v>
      </c>
      <c r="U200" s="97">
        <f t="shared" si="1"/>
      </c>
      <c r="V200" s="97">
        <f t="shared" si="1"/>
      </c>
      <c r="W200" s="97">
        <f t="shared" si="1"/>
      </c>
      <c r="X200" s="90"/>
      <c r="Y200" s="90"/>
      <c r="Z200" s="90" t="s">
        <v>347</v>
      </c>
      <c r="AA200" s="90" t="s">
        <v>470</v>
      </c>
      <c r="AB200" s="90" t="s">
        <v>471</v>
      </c>
      <c r="AC200" s="90" t="s">
        <v>472</v>
      </c>
      <c r="AD200" s="90" t="s">
        <v>1101</v>
      </c>
      <c r="AE200" s="90" t="s">
        <v>555</v>
      </c>
      <c r="AF200" s="90" t="s">
        <v>689</v>
      </c>
      <c r="AG200" s="90" t="s">
        <v>690</v>
      </c>
      <c r="AH200" s="90" t="s">
        <v>691</v>
      </c>
      <c r="AI200" s="90" t="s">
        <v>586</v>
      </c>
      <c r="AJ200" s="90" t="s">
        <v>794</v>
      </c>
      <c r="AK200" s="90" t="s">
        <v>140</v>
      </c>
      <c r="AL200" s="90" t="s">
        <v>141</v>
      </c>
      <c r="AM200" s="90" t="s">
        <v>145</v>
      </c>
      <c r="AN200" s="90" t="s">
        <v>257</v>
      </c>
      <c r="AO200" s="90" t="s">
        <v>796</v>
      </c>
      <c r="AP200" s="90" t="s">
        <v>914</v>
      </c>
      <c r="AQ200" s="90" t="s">
        <v>915</v>
      </c>
      <c r="AR200" s="90" t="s">
        <v>916</v>
      </c>
      <c r="AS200" s="90" t="s">
        <v>1125</v>
      </c>
      <c r="AV200" s="144"/>
      <c r="AW200" s="144"/>
      <c r="AX200" s="144"/>
      <c r="AY200" s="144"/>
      <c r="AZ200" s="144"/>
    </row>
    <row r="201" spans="1:52" ht="12.75" customHeight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S201" s="101">
        <v>46</v>
      </c>
      <c r="T201" s="97" t="str">
        <f t="shared" si="0"/>
        <v>Select Your Zone 1st</v>
      </c>
      <c r="U201" s="97">
        <f t="shared" si="1"/>
      </c>
      <c r="V201" s="97">
        <f t="shared" si="1"/>
      </c>
      <c r="W201" s="97">
        <f t="shared" si="1"/>
      </c>
      <c r="X201" s="90"/>
      <c r="Y201" s="90"/>
      <c r="Z201" s="90" t="s">
        <v>347</v>
      </c>
      <c r="AA201" s="90" t="s">
        <v>473</v>
      </c>
      <c r="AB201" s="90" t="s">
        <v>474</v>
      </c>
      <c r="AC201" s="90" t="s">
        <v>475</v>
      </c>
      <c r="AD201" s="90" t="s">
        <v>1106</v>
      </c>
      <c r="AE201" s="90" t="s">
        <v>555</v>
      </c>
      <c r="AF201" s="90" t="s">
        <v>692</v>
      </c>
      <c r="AG201" s="90" t="s">
        <v>693</v>
      </c>
      <c r="AH201" s="90" t="s">
        <v>694</v>
      </c>
      <c r="AI201" s="90" t="s">
        <v>559</v>
      </c>
      <c r="AJ201" s="90" t="s">
        <v>794</v>
      </c>
      <c r="AK201" s="90" t="s">
        <v>143</v>
      </c>
      <c r="AL201" s="90" t="s">
        <v>144</v>
      </c>
      <c r="AM201" s="90" t="s">
        <v>148</v>
      </c>
      <c r="AN201" s="90" t="s">
        <v>264</v>
      </c>
      <c r="AO201" s="90" t="s">
        <v>796</v>
      </c>
      <c r="AP201" s="90" t="s">
        <v>917</v>
      </c>
      <c r="AQ201" s="90" t="s">
        <v>918</v>
      </c>
      <c r="AR201" s="90" t="s">
        <v>919</v>
      </c>
      <c r="AS201" s="90" t="s">
        <v>1120</v>
      </c>
      <c r="AV201" s="144"/>
      <c r="AW201" s="144"/>
      <c r="AX201" s="144"/>
      <c r="AY201" s="144"/>
      <c r="AZ201" s="144"/>
    </row>
    <row r="202" spans="1:52" ht="12.75" customHeight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S202" s="101">
        <v>47</v>
      </c>
      <c r="T202" s="97" t="str">
        <f t="shared" si="0"/>
        <v>Select Your Zone 1st</v>
      </c>
      <c r="U202" s="97">
        <f t="shared" si="1"/>
      </c>
      <c r="V202" s="97">
        <f t="shared" si="1"/>
      </c>
      <c r="W202" s="97">
        <f t="shared" si="1"/>
      </c>
      <c r="X202" s="90"/>
      <c r="Y202" s="90"/>
      <c r="Z202" s="90" t="s">
        <v>347</v>
      </c>
      <c r="AA202" s="90" t="s">
        <v>1201</v>
      </c>
      <c r="AB202" s="90" t="s">
        <v>476</v>
      </c>
      <c r="AC202" s="90" t="s">
        <v>477</v>
      </c>
      <c r="AD202" s="90" t="s">
        <v>1104</v>
      </c>
      <c r="AE202" s="90" t="s">
        <v>555</v>
      </c>
      <c r="AF202" s="90" t="s">
        <v>695</v>
      </c>
      <c r="AG202" s="90" t="s">
        <v>696</v>
      </c>
      <c r="AH202" s="90" t="s">
        <v>697</v>
      </c>
      <c r="AI202" s="90" t="s">
        <v>586</v>
      </c>
      <c r="AJ202" s="90" t="s">
        <v>794</v>
      </c>
      <c r="AK202" s="90" t="s">
        <v>146</v>
      </c>
      <c r="AL202" s="90" t="s">
        <v>147</v>
      </c>
      <c r="AM202" s="90" t="s">
        <v>151</v>
      </c>
      <c r="AN202" s="90" t="s">
        <v>261</v>
      </c>
      <c r="AO202" s="90" t="s">
        <v>796</v>
      </c>
      <c r="AP202" s="90" t="s">
        <v>920</v>
      </c>
      <c r="AQ202" s="90" t="s">
        <v>921</v>
      </c>
      <c r="AR202" s="90" t="s">
        <v>922</v>
      </c>
      <c r="AS202" s="90" t="s">
        <v>1119</v>
      </c>
      <c r="AV202" s="144"/>
      <c r="AW202" s="144"/>
      <c r="AX202" s="144"/>
      <c r="AY202" s="144"/>
      <c r="AZ202" s="144"/>
    </row>
    <row r="203" spans="1:52" ht="12.75" customHeight="1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S203" s="101">
        <v>48</v>
      </c>
      <c r="T203" s="97" t="str">
        <f t="shared" si="0"/>
        <v>Select Your Zone 1st</v>
      </c>
      <c r="U203" s="97">
        <f t="shared" si="1"/>
      </c>
      <c r="V203" s="97">
        <f t="shared" si="1"/>
      </c>
      <c r="W203" s="97">
        <f t="shared" si="1"/>
      </c>
      <c r="X203" s="90"/>
      <c r="Y203" s="90"/>
      <c r="Z203" s="90" t="s">
        <v>347</v>
      </c>
      <c r="AA203" s="90" t="s">
        <v>478</v>
      </c>
      <c r="AB203" s="90" t="s">
        <v>1154</v>
      </c>
      <c r="AC203" s="90" t="s">
        <v>479</v>
      </c>
      <c r="AD203" s="90" t="s">
        <v>1110</v>
      </c>
      <c r="AE203" s="90" t="s">
        <v>555</v>
      </c>
      <c r="AF203" s="90" t="s">
        <v>698</v>
      </c>
      <c r="AG203" s="90" t="s">
        <v>699</v>
      </c>
      <c r="AH203" s="90" t="s">
        <v>700</v>
      </c>
      <c r="AI203" s="90" t="s">
        <v>559</v>
      </c>
      <c r="AJ203" s="90" t="s">
        <v>794</v>
      </c>
      <c r="AK203" s="90" t="s">
        <v>149</v>
      </c>
      <c r="AL203" s="90" t="s">
        <v>150</v>
      </c>
      <c r="AM203" s="90" t="s">
        <v>154</v>
      </c>
      <c r="AN203" s="90" t="s">
        <v>259</v>
      </c>
      <c r="AO203" s="90" t="s">
        <v>796</v>
      </c>
      <c r="AP203" s="90" t="s">
        <v>923</v>
      </c>
      <c r="AQ203" s="90" t="s">
        <v>924</v>
      </c>
      <c r="AR203" s="90" t="s">
        <v>925</v>
      </c>
      <c r="AS203" s="90" t="s">
        <v>1113</v>
      </c>
      <c r="AV203" s="144"/>
      <c r="AW203" s="144"/>
      <c r="AX203" s="144"/>
      <c r="AY203" s="144"/>
      <c r="AZ203" s="144"/>
    </row>
    <row r="204" spans="1:52" ht="12.75" customHeight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S204" s="101">
        <v>49</v>
      </c>
      <c r="T204" s="97" t="str">
        <f t="shared" si="0"/>
        <v>Select Your Zone 1st</v>
      </c>
      <c r="U204" s="97">
        <f t="shared" si="1"/>
      </c>
      <c r="V204" s="97">
        <f t="shared" si="1"/>
      </c>
      <c r="W204" s="97">
        <f t="shared" si="1"/>
      </c>
      <c r="X204" s="90"/>
      <c r="Y204" s="90"/>
      <c r="Z204" s="90" t="s">
        <v>347</v>
      </c>
      <c r="AA204" s="90" t="s">
        <v>480</v>
      </c>
      <c r="AB204" s="90" t="s">
        <v>481</v>
      </c>
      <c r="AC204" s="90" t="s">
        <v>482</v>
      </c>
      <c r="AD204" s="90" t="s">
        <v>1109</v>
      </c>
      <c r="AE204" s="90" t="s">
        <v>555</v>
      </c>
      <c r="AF204" s="90" t="s">
        <v>701</v>
      </c>
      <c r="AG204" s="90" t="s">
        <v>702</v>
      </c>
      <c r="AH204" s="90" t="s">
        <v>703</v>
      </c>
      <c r="AI204" s="90" t="s">
        <v>559</v>
      </c>
      <c r="AJ204" s="90" t="s">
        <v>794</v>
      </c>
      <c r="AK204" s="90" t="s">
        <v>152</v>
      </c>
      <c r="AL204" s="90" t="s">
        <v>153</v>
      </c>
      <c r="AM204" s="90" t="s">
        <v>158</v>
      </c>
      <c r="AN204" s="90" t="s">
        <v>262</v>
      </c>
      <c r="AO204" s="90" t="s">
        <v>796</v>
      </c>
      <c r="AP204" s="90" t="s">
        <v>926</v>
      </c>
      <c r="AQ204" s="90" t="s">
        <v>927</v>
      </c>
      <c r="AR204" s="90" t="s">
        <v>928</v>
      </c>
      <c r="AS204" s="90" t="s">
        <v>1130</v>
      </c>
      <c r="AV204" s="144"/>
      <c r="AW204" s="144"/>
      <c r="AX204" s="144"/>
      <c r="AY204" s="144"/>
      <c r="AZ204" s="144"/>
    </row>
    <row r="205" spans="1:52" ht="12.75" customHeight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S205" s="101">
        <v>50</v>
      </c>
      <c r="T205" s="97" t="str">
        <f t="shared" si="0"/>
        <v>Select Your Zone 1st</v>
      </c>
      <c r="U205" s="97">
        <f t="shared" si="1"/>
      </c>
      <c r="V205" s="97">
        <f t="shared" si="1"/>
      </c>
      <c r="W205" s="97">
        <f t="shared" si="1"/>
      </c>
      <c r="X205" s="90"/>
      <c r="Y205" s="90"/>
      <c r="Z205" s="90" t="s">
        <v>347</v>
      </c>
      <c r="AA205" s="90" t="s">
        <v>483</v>
      </c>
      <c r="AB205" s="90" t="s">
        <v>484</v>
      </c>
      <c r="AC205" s="90" t="s">
        <v>485</v>
      </c>
      <c r="AD205" s="90" t="s">
        <v>1110</v>
      </c>
      <c r="AE205" s="90" t="s">
        <v>555</v>
      </c>
      <c r="AF205" s="90" t="s">
        <v>704</v>
      </c>
      <c r="AG205" s="90" t="s">
        <v>705</v>
      </c>
      <c r="AH205" s="90" t="s">
        <v>706</v>
      </c>
      <c r="AI205" s="90" t="s">
        <v>602</v>
      </c>
      <c r="AJ205" s="90" t="s">
        <v>794</v>
      </c>
      <c r="AK205" s="90" t="s">
        <v>156</v>
      </c>
      <c r="AL205" s="90" t="s">
        <v>157</v>
      </c>
      <c r="AM205" s="90" t="s">
        <v>161</v>
      </c>
      <c r="AN205" s="90" t="s">
        <v>262</v>
      </c>
      <c r="AO205" s="90" t="s">
        <v>796</v>
      </c>
      <c r="AP205" s="90" t="s">
        <v>929</v>
      </c>
      <c r="AQ205" s="90" t="s">
        <v>930</v>
      </c>
      <c r="AR205" s="90" t="s">
        <v>931</v>
      </c>
      <c r="AS205" s="90" t="s">
        <v>1119</v>
      </c>
      <c r="AV205" s="144"/>
      <c r="AW205" s="144"/>
      <c r="AX205" s="144"/>
      <c r="AY205" s="144"/>
      <c r="AZ205" s="144"/>
    </row>
    <row r="206" spans="1:52" ht="12.75" customHeight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S206" s="101">
        <v>51</v>
      </c>
      <c r="T206" s="97" t="str">
        <f t="shared" si="0"/>
        <v>Select Your Zone 1st</v>
      </c>
      <c r="U206" s="97">
        <f t="shared" si="1"/>
      </c>
      <c r="V206" s="97">
        <f t="shared" si="1"/>
      </c>
      <c r="W206" s="97">
        <f t="shared" si="1"/>
      </c>
      <c r="X206" s="90"/>
      <c r="Y206" s="90"/>
      <c r="Z206" s="90" t="s">
        <v>347</v>
      </c>
      <c r="AA206" s="90" t="s">
        <v>486</v>
      </c>
      <c r="AB206" s="90" t="s">
        <v>487</v>
      </c>
      <c r="AC206" s="90" t="s">
        <v>488</v>
      </c>
      <c r="AD206" s="90" t="s">
        <v>1111</v>
      </c>
      <c r="AE206" s="90" t="s">
        <v>555</v>
      </c>
      <c r="AF206" s="90" t="s">
        <v>707</v>
      </c>
      <c r="AG206" s="90" t="s">
        <v>708</v>
      </c>
      <c r="AH206" s="90" t="s">
        <v>709</v>
      </c>
      <c r="AI206" s="90" t="s">
        <v>680</v>
      </c>
      <c r="AJ206" s="90" t="s">
        <v>794</v>
      </c>
      <c r="AK206" s="90" t="s">
        <v>159</v>
      </c>
      <c r="AL206" s="90" t="s">
        <v>160</v>
      </c>
      <c r="AM206" s="90" t="s">
        <v>164</v>
      </c>
      <c r="AN206" s="90" t="s">
        <v>259</v>
      </c>
      <c r="AO206" s="90" t="s">
        <v>796</v>
      </c>
      <c r="AP206" s="90" t="s">
        <v>1131</v>
      </c>
      <c r="AQ206" s="90" t="s">
        <v>932</v>
      </c>
      <c r="AR206" s="90" t="s">
        <v>933</v>
      </c>
      <c r="AS206" s="90" t="s">
        <v>1113</v>
      </c>
      <c r="AV206" s="144"/>
      <c r="AW206" s="144"/>
      <c r="AX206" s="144"/>
      <c r="AY206" s="144"/>
      <c r="AZ206" s="144"/>
    </row>
    <row r="207" spans="1:52" ht="12.75" customHeight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S207" s="101">
        <v>52</v>
      </c>
      <c r="T207" s="97" t="str">
        <f t="shared" si="0"/>
        <v>Select Your Zone 1st</v>
      </c>
      <c r="U207" s="97">
        <f t="shared" si="1"/>
      </c>
      <c r="V207" s="97">
        <f t="shared" si="1"/>
      </c>
      <c r="W207" s="97">
        <f t="shared" si="1"/>
      </c>
      <c r="X207" s="90"/>
      <c r="Y207" s="90"/>
      <c r="Z207" s="90" t="s">
        <v>347</v>
      </c>
      <c r="AA207" s="90" t="s">
        <v>489</v>
      </c>
      <c r="AB207" s="90" t="s">
        <v>490</v>
      </c>
      <c r="AC207" s="90" t="s">
        <v>491</v>
      </c>
      <c r="AD207" s="90" t="s">
        <v>1111</v>
      </c>
      <c r="AE207" s="90" t="s">
        <v>555</v>
      </c>
      <c r="AF207" s="90" t="s">
        <v>710</v>
      </c>
      <c r="AG207" s="90" t="s">
        <v>711</v>
      </c>
      <c r="AH207" s="90" t="s">
        <v>712</v>
      </c>
      <c r="AI207" s="90" t="s">
        <v>614</v>
      </c>
      <c r="AJ207" s="90" t="s">
        <v>794</v>
      </c>
      <c r="AK207" s="90" t="s">
        <v>162</v>
      </c>
      <c r="AL207" s="90" t="s">
        <v>163</v>
      </c>
      <c r="AM207" s="90" t="s">
        <v>167</v>
      </c>
      <c r="AN207" s="90" t="s">
        <v>260</v>
      </c>
      <c r="AO207" s="90" t="s">
        <v>796</v>
      </c>
      <c r="AP207" s="90" t="s">
        <v>934</v>
      </c>
      <c r="AQ207" s="90" t="s">
        <v>935</v>
      </c>
      <c r="AR207" s="90" t="s">
        <v>936</v>
      </c>
      <c r="AS207" s="90" t="s">
        <v>1116</v>
      </c>
      <c r="AV207" s="144"/>
      <c r="AW207" s="144"/>
      <c r="AX207" s="144"/>
      <c r="AY207" s="144"/>
      <c r="AZ207" s="144"/>
    </row>
    <row r="208" spans="1:52" ht="12.75" customHeight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S208" s="101">
        <v>53</v>
      </c>
      <c r="T208" s="97" t="str">
        <f t="shared" si="0"/>
        <v>Select Your Zone 1st</v>
      </c>
      <c r="U208" s="97">
        <f t="shared" si="1"/>
      </c>
      <c r="V208" s="97">
        <f t="shared" si="1"/>
      </c>
      <c r="W208" s="97">
        <f t="shared" si="1"/>
      </c>
      <c r="X208" s="90"/>
      <c r="Y208" s="90"/>
      <c r="Z208" s="90" t="s">
        <v>347</v>
      </c>
      <c r="AA208" s="90" t="s">
        <v>492</v>
      </c>
      <c r="AB208" s="90" t="s">
        <v>493</v>
      </c>
      <c r="AC208" s="90" t="s">
        <v>494</v>
      </c>
      <c r="AD208" s="90" t="s">
        <v>1111</v>
      </c>
      <c r="AE208" s="90" t="s">
        <v>555</v>
      </c>
      <c r="AF208" s="90" t="s">
        <v>713</v>
      </c>
      <c r="AG208" s="90" t="s">
        <v>714</v>
      </c>
      <c r="AH208" s="90" t="s">
        <v>715</v>
      </c>
      <c r="AI208" s="90" t="s">
        <v>559</v>
      </c>
      <c r="AJ208" s="90" t="s">
        <v>794</v>
      </c>
      <c r="AK208" s="90" t="s">
        <v>165</v>
      </c>
      <c r="AL208" s="90" t="s">
        <v>166</v>
      </c>
      <c r="AM208" s="90" t="s">
        <v>170</v>
      </c>
      <c r="AN208" s="90" t="s">
        <v>263</v>
      </c>
      <c r="AO208" s="90" t="s">
        <v>796</v>
      </c>
      <c r="AP208" s="90" t="s">
        <v>937</v>
      </c>
      <c r="AQ208" s="90" t="s">
        <v>938</v>
      </c>
      <c r="AR208" s="90" t="s">
        <v>939</v>
      </c>
      <c r="AS208" s="90" t="s">
        <v>1120</v>
      </c>
      <c r="AV208" s="144"/>
      <c r="AW208" s="144"/>
      <c r="AX208" s="144"/>
      <c r="AY208" s="144"/>
      <c r="AZ208" s="144"/>
    </row>
    <row r="209" spans="1:52" ht="12.75" customHeight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S209" s="101">
        <v>54</v>
      </c>
      <c r="T209" s="97" t="str">
        <f t="shared" si="0"/>
        <v>Select Your Zone 1st</v>
      </c>
      <c r="U209" s="97">
        <f t="shared" si="1"/>
      </c>
      <c r="V209" s="97">
        <f t="shared" si="1"/>
      </c>
      <c r="W209" s="97">
        <f t="shared" si="1"/>
      </c>
      <c r="X209" s="90"/>
      <c r="Y209" s="90"/>
      <c r="Z209" s="90" t="s">
        <v>347</v>
      </c>
      <c r="AA209" s="90" t="s">
        <v>495</v>
      </c>
      <c r="AB209" s="90" t="s">
        <v>496</v>
      </c>
      <c r="AC209" s="90" t="s">
        <v>497</v>
      </c>
      <c r="AD209" s="90" t="s">
        <v>1110</v>
      </c>
      <c r="AE209" s="90" t="s">
        <v>555</v>
      </c>
      <c r="AF209" s="90" t="s">
        <v>716</v>
      </c>
      <c r="AG209" s="90" t="s">
        <v>717</v>
      </c>
      <c r="AH209" s="90" t="s">
        <v>718</v>
      </c>
      <c r="AI209" s="90" t="s">
        <v>559</v>
      </c>
      <c r="AJ209" s="90" t="s">
        <v>794</v>
      </c>
      <c r="AK209" s="90" t="s">
        <v>168</v>
      </c>
      <c r="AL209" s="90" t="s">
        <v>169</v>
      </c>
      <c r="AM209" s="90" t="s">
        <v>173</v>
      </c>
      <c r="AN209" s="90" t="s">
        <v>261</v>
      </c>
      <c r="AO209" s="90" t="s">
        <v>796</v>
      </c>
      <c r="AP209" s="90" t="s">
        <v>940</v>
      </c>
      <c r="AQ209" s="90" t="s">
        <v>941</v>
      </c>
      <c r="AR209" s="90" t="s">
        <v>942</v>
      </c>
      <c r="AS209" s="90" t="s">
        <v>1115</v>
      </c>
      <c r="AV209" s="144"/>
      <c r="AW209" s="144"/>
      <c r="AX209" s="144"/>
      <c r="AY209" s="144"/>
      <c r="AZ209" s="144"/>
    </row>
    <row r="210" spans="1:52" ht="12.75" customHeight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S210" s="101">
        <v>55</v>
      </c>
      <c r="T210" s="97" t="str">
        <f t="shared" si="0"/>
        <v>Select Your Zone 1st</v>
      </c>
      <c r="U210" s="97">
        <f t="shared" si="1"/>
      </c>
      <c r="V210" s="97">
        <f t="shared" si="1"/>
      </c>
      <c r="W210" s="97">
        <f t="shared" si="1"/>
      </c>
      <c r="X210" s="90"/>
      <c r="Y210" s="90"/>
      <c r="Z210" s="90" t="s">
        <v>347</v>
      </c>
      <c r="AA210" s="90" t="s">
        <v>498</v>
      </c>
      <c r="AB210" s="90" t="s">
        <v>499</v>
      </c>
      <c r="AC210" s="90" t="s">
        <v>500</v>
      </c>
      <c r="AD210" s="90" t="s">
        <v>1103</v>
      </c>
      <c r="AE210" s="90" t="s">
        <v>555</v>
      </c>
      <c r="AF210" s="90" t="s">
        <v>719</v>
      </c>
      <c r="AG210" s="90" t="s">
        <v>720</v>
      </c>
      <c r="AH210" s="90" t="s">
        <v>721</v>
      </c>
      <c r="AI210" s="90" t="s">
        <v>680</v>
      </c>
      <c r="AJ210" s="90" t="s">
        <v>794</v>
      </c>
      <c r="AK210" s="90" t="s">
        <v>171</v>
      </c>
      <c r="AL210" s="90" t="s">
        <v>172</v>
      </c>
      <c r="AM210" s="90" t="s">
        <v>176</v>
      </c>
      <c r="AN210" s="90" t="s">
        <v>256</v>
      </c>
      <c r="AO210" s="90" t="s">
        <v>796</v>
      </c>
      <c r="AP210" s="90" t="s">
        <v>943</v>
      </c>
      <c r="AQ210" s="90" t="s">
        <v>944</v>
      </c>
      <c r="AR210" s="90" t="s">
        <v>945</v>
      </c>
      <c r="AS210" s="90" t="s">
        <v>1119</v>
      </c>
      <c r="AV210" s="144"/>
      <c r="AW210" s="144"/>
      <c r="AX210" s="144"/>
      <c r="AY210" s="144"/>
      <c r="AZ210" s="144"/>
    </row>
    <row r="211" spans="1:52" ht="12.75" customHeight="1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S211" s="101">
        <v>56</v>
      </c>
      <c r="T211" s="97" t="str">
        <f t="shared" si="0"/>
        <v>Select Your Zone 1st</v>
      </c>
      <c r="U211" s="97">
        <f t="shared" si="1"/>
      </c>
      <c r="V211" s="97">
        <f t="shared" si="1"/>
      </c>
      <c r="W211" s="97">
        <f t="shared" si="1"/>
      </c>
      <c r="X211" s="90"/>
      <c r="Y211" s="90"/>
      <c r="Z211" s="90" t="s">
        <v>347</v>
      </c>
      <c r="AA211" s="90" t="s">
        <v>501</v>
      </c>
      <c r="AB211" s="90" t="s">
        <v>1160</v>
      </c>
      <c r="AC211" s="90" t="s">
        <v>502</v>
      </c>
      <c r="AD211" s="90" t="s">
        <v>1103</v>
      </c>
      <c r="AE211" s="90" t="s">
        <v>555</v>
      </c>
      <c r="AF211" s="90" t="s">
        <v>722</v>
      </c>
      <c r="AG211" s="90" t="s">
        <v>723</v>
      </c>
      <c r="AH211" s="90" t="s">
        <v>724</v>
      </c>
      <c r="AI211" s="90" t="s">
        <v>625</v>
      </c>
      <c r="AJ211" s="90" t="s">
        <v>794</v>
      </c>
      <c r="AK211" s="90" t="s">
        <v>174</v>
      </c>
      <c r="AL211" s="90" t="s">
        <v>175</v>
      </c>
      <c r="AM211" s="90" t="s">
        <v>179</v>
      </c>
      <c r="AN211" s="90" t="s">
        <v>258</v>
      </c>
      <c r="AO211" s="90" t="s">
        <v>796</v>
      </c>
      <c r="AP211" s="90" t="s">
        <v>946</v>
      </c>
      <c r="AQ211" s="90" t="s">
        <v>947</v>
      </c>
      <c r="AR211" s="90" t="s">
        <v>948</v>
      </c>
      <c r="AS211" s="90" t="s">
        <v>1114</v>
      </c>
      <c r="AV211" s="144"/>
      <c r="AW211" s="144"/>
      <c r="AX211" s="144"/>
      <c r="AY211" s="144"/>
      <c r="AZ211" s="144"/>
    </row>
    <row r="212" spans="1:52" ht="12.75" customHeight="1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S212" s="101">
        <v>57</v>
      </c>
      <c r="T212" s="97" t="str">
        <f t="shared" si="0"/>
        <v>Select Your Zone 1st</v>
      </c>
      <c r="U212" s="97">
        <f t="shared" si="1"/>
      </c>
      <c r="V212" s="97">
        <f t="shared" si="1"/>
      </c>
      <c r="W212" s="97">
        <f t="shared" si="1"/>
      </c>
      <c r="X212" s="90"/>
      <c r="Y212" s="90"/>
      <c r="Z212" s="90" t="s">
        <v>347</v>
      </c>
      <c r="AA212" s="90" t="s">
        <v>1202</v>
      </c>
      <c r="AB212" s="90" t="s">
        <v>748</v>
      </c>
      <c r="AC212" s="90" t="s">
        <v>749</v>
      </c>
      <c r="AD212" s="90" t="s">
        <v>1109</v>
      </c>
      <c r="AE212" s="90" t="s">
        <v>555</v>
      </c>
      <c r="AF212" s="90" t="s">
        <v>725</v>
      </c>
      <c r="AG212" s="90" t="s">
        <v>726</v>
      </c>
      <c r="AH212" s="90" t="s">
        <v>727</v>
      </c>
      <c r="AI212" s="90" t="s">
        <v>559</v>
      </c>
      <c r="AJ212" s="90" t="s">
        <v>794</v>
      </c>
      <c r="AK212" s="90" t="s">
        <v>177</v>
      </c>
      <c r="AL212" s="90" t="s">
        <v>178</v>
      </c>
      <c r="AM212" s="90" t="s">
        <v>182</v>
      </c>
      <c r="AN212" s="90" t="s">
        <v>257</v>
      </c>
      <c r="AO212" s="90" t="s">
        <v>796</v>
      </c>
      <c r="AP212" s="90" t="s">
        <v>949</v>
      </c>
      <c r="AQ212" s="90" t="s">
        <v>950</v>
      </c>
      <c r="AR212" s="90" t="s">
        <v>951</v>
      </c>
      <c r="AS212" s="90" t="s">
        <v>1114</v>
      </c>
      <c r="AV212" s="144"/>
      <c r="AW212" s="144"/>
      <c r="AX212" s="144"/>
      <c r="AY212" s="144"/>
      <c r="AZ212" s="144"/>
    </row>
    <row r="213" spans="1:52" ht="12.75" customHeight="1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S213" s="101">
        <v>58</v>
      </c>
      <c r="T213" s="97" t="str">
        <f t="shared" si="0"/>
        <v>Select Your Zone 1st</v>
      </c>
      <c r="U213" s="97">
        <f t="shared" si="1"/>
      </c>
      <c r="V213" s="97">
        <f t="shared" si="1"/>
      </c>
      <c r="W213" s="97">
        <f t="shared" si="1"/>
      </c>
      <c r="X213" s="90"/>
      <c r="Y213" s="90"/>
      <c r="Z213" s="90" t="s">
        <v>347</v>
      </c>
      <c r="AA213" s="90" t="s">
        <v>503</v>
      </c>
      <c r="AB213" s="90" t="s">
        <v>504</v>
      </c>
      <c r="AC213" s="90" t="s">
        <v>505</v>
      </c>
      <c r="AD213" s="90" t="s">
        <v>1104</v>
      </c>
      <c r="AE213" s="90" t="s">
        <v>555</v>
      </c>
      <c r="AF213" s="90" t="s">
        <v>728</v>
      </c>
      <c r="AG213" s="90" t="s">
        <v>729</v>
      </c>
      <c r="AH213" s="90" t="s">
        <v>730</v>
      </c>
      <c r="AI213" s="90" t="s">
        <v>556</v>
      </c>
      <c r="AJ213" s="90" t="s">
        <v>794</v>
      </c>
      <c r="AK213" s="90" t="s">
        <v>180</v>
      </c>
      <c r="AL213" s="90" t="s">
        <v>181</v>
      </c>
      <c r="AM213" s="90" t="s">
        <v>184</v>
      </c>
      <c r="AN213" s="90" t="s">
        <v>259</v>
      </c>
      <c r="AO213" s="90" t="s">
        <v>796</v>
      </c>
      <c r="AP213" s="90" t="s">
        <v>952</v>
      </c>
      <c r="AQ213" s="90" t="s">
        <v>953</v>
      </c>
      <c r="AR213" s="90" t="s">
        <v>954</v>
      </c>
      <c r="AS213" s="90" t="s">
        <v>1120</v>
      </c>
      <c r="AV213" s="144"/>
      <c r="AW213" s="144"/>
      <c r="AX213" s="144"/>
      <c r="AY213" s="144"/>
      <c r="AZ213" s="144"/>
    </row>
    <row r="214" spans="1:52" ht="12.75" customHeight="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S214" s="101">
        <v>59</v>
      </c>
      <c r="T214" s="97" t="str">
        <f t="shared" si="0"/>
        <v>Select Your Zone 1st</v>
      </c>
      <c r="U214" s="97">
        <f t="shared" si="1"/>
      </c>
      <c r="V214" s="97">
        <f t="shared" si="1"/>
      </c>
      <c r="W214" s="97">
        <f t="shared" si="1"/>
      </c>
      <c r="X214" s="90"/>
      <c r="Y214" s="90"/>
      <c r="Z214" s="90" t="s">
        <v>347</v>
      </c>
      <c r="AA214" s="90" t="s">
        <v>506</v>
      </c>
      <c r="AB214" s="90" t="s">
        <v>1159</v>
      </c>
      <c r="AC214" s="90" t="s">
        <v>507</v>
      </c>
      <c r="AD214" s="90" t="s">
        <v>1103</v>
      </c>
      <c r="AE214" s="90" t="s">
        <v>555</v>
      </c>
      <c r="AF214" s="90" t="s">
        <v>731</v>
      </c>
      <c r="AG214" s="90" t="s">
        <v>732</v>
      </c>
      <c r="AH214" s="90" t="s">
        <v>733</v>
      </c>
      <c r="AI214" s="90" t="s">
        <v>571</v>
      </c>
      <c r="AJ214" s="90" t="s">
        <v>794</v>
      </c>
      <c r="AK214" s="90" t="s">
        <v>183</v>
      </c>
      <c r="AL214" s="90" t="s">
        <v>1228</v>
      </c>
      <c r="AM214" s="90" t="s">
        <v>187</v>
      </c>
      <c r="AN214" s="90" t="s">
        <v>262</v>
      </c>
      <c r="AO214" s="90" t="s">
        <v>796</v>
      </c>
      <c r="AP214" s="90" t="s">
        <v>955</v>
      </c>
      <c r="AQ214" s="90" t="s">
        <v>956</v>
      </c>
      <c r="AR214" s="90" t="s">
        <v>957</v>
      </c>
      <c r="AS214" s="90" t="s">
        <v>1130</v>
      </c>
      <c r="AV214" s="144"/>
      <c r="AW214" s="144"/>
      <c r="AX214" s="144"/>
      <c r="AY214" s="144"/>
      <c r="AZ214" s="144"/>
    </row>
    <row r="215" spans="1:52" ht="12.75" customHeight="1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S215" s="101">
        <v>60</v>
      </c>
      <c r="T215" s="97" t="str">
        <f t="shared" si="0"/>
        <v>Select Your Zone 1st</v>
      </c>
      <c r="U215" s="97">
        <f t="shared" si="1"/>
      </c>
      <c r="V215" s="97">
        <f t="shared" si="1"/>
      </c>
      <c r="W215" s="97">
        <f t="shared" si="1"/>
      </c>
      <c r="X215" s="90"/>
      <c r="Y215" s="90"/>
      <c r="Z215" s="90" t="s">
        <v>347</v>
      </c>
      <c r="AA215" s="90" t="s">
        <v>508</v>
      </c>
      <c r="AB215" s="90" t="s">
        <v>509</v>
      </c>
      <c r="AC215" s="90" t="s">
        <v>510</v>
      </c>
      <c r="AD215" s="90" t="s">
        <v>1100</v>
      </c>
      <c r="AE215" s="90" t="s">
        <v>555</v>
      </c>
      <c r="AF215" s="90" t="s">
        <v>734</v>
      </c>
      <c r="AG215" s="90" t="s">
        <v>735</v>
      </c>
      <c r="AH215" s="90" t="s">
        <v>736</v>
      </c>
      <c r="AI215" s="90" t="s">
        <v>567</v>
      </c>
      <c r="AJ215" s="90" t="s">
        <v>794</v>
      </c>
      <c r="AK215" s="90" t="s">
        <v>185</v>
      </c>
      <c r="AL215" s="90" t="s">
        <v>186</v>
      </c>
      <c r="AM215" s="90" t="s">
        <v>190</v>
      </c>
      <c r="AN215" s="90" t="s">
        <v>256</v>
      </c>
      <c r="AO215" s="90" t="s">
        <v>796</v>
      </c>
      <c r="AP215" s="90" t="s">
        <v>958</v>
      </c>
      <c r="AQ215" s="90" t="s">
        <v>959</v>
      </c>
      <c r="AR215" s="90" t="s">
        <v>960</v>
      </c>
      <c r="AS215" s="90" t="s">
        <v>1115</v>
      </c>
      <c r="AV215" s="144"/>
      <c r="AW215" s="144"/>
      <c r="AX215" s="144"/>
      <c r="AY215" s="144"/>
      <c r="AZ215" s="144"/>
    </row>
    <row r="216" spans="1:52" ht="12.75" customHeight="1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S216" s="101">
        <v>61</v>
      </c>
      <c r="T216" s="97" t="str">
        <f t="shared" si="0"/>
        <v>Select Your Zone 1st</v>
      </c>
      <c r="U216" s="97">
        <f t="shared" si="1"/>
      </c>
      <c r="V216" s="97">
        <f t="shared" si="1"/>
      </c>
      <c r="W216" s="97">
        <f t="shared" si="1"/>
      </c>
      <c r="X216" s="90"/>
      <c r="Y216" s="90"/>
      <c r="Z216" s="90" t="s">
        <v>347</v>
      </c>
      <c r="AA216" s="90" t="s">
        <v>511</v>
      </c>
      <c r="AB216" s="90" t="s">
        <v>512</v>
      </c>
      <c r="AC216" s="90" t="s">
        <v>513</v>
      </c>
      <c r="AD216" s="90" t="s">
        <v>1109</v>
      </c>
      <c r="AE216" s="90" t="s">
        <v>555</v>
      </c>
      <c r="AF216" s="90" t="s">
        <v>737</v>
      </c>
      <c r="AG216" s="90" t="s">
        <v>738</v>
      </c>
      <c r="AH216" s="90" t="s">
        <v>739</v>
      </c>
      <c r="AI216" s="90" t="s">
        <v>586</v>
      </c>
      <c r="AJ216" s="90" t="s">
        <v>794</v>
      </c>
      <c r="AK216" s="90" t="s">
        <v>188</v>
      </c>
      <c r="AL216" s="90" t="s">
        <v>189</v>
      </c>
      <c r="AM216" s="90" t="s">
        <v>193</v>
      </c>
      <c r="AN216" s="90" t="s">
        <v>256</v>
      </c>
      <c r="AO216" s="90" t="s">
        <v>796</v>
      </c>
      <c r="AP216" s="90" t="s">
        <v>961</v>
      </c>
      <c r="AQ216" s="90" t="s">
        <v>962</v>
      </c>
      <c r="AR216" s="90" t="s">
        <v>963</v>
      </c>
      <c r="AS216" s="90" t="s">
        <v>1115</v>
      </c>
      <c r="AV216" s="144"/>
      <c r="AW216" s="144"/>
      <c r="AX216" s="144"/>
      <c r="AY216" s="144"/>
      <c r="AZ216" s="144"/>
    </row>
    <row r="217" spans="1:52" ht="12.75" customHeight="1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S217" s="101">
        <v>62</v>
      </c>
      <c r="T217" s="97" t="str">
        <f t="shared" si="0"/>
        <v>Select Your Zone 1st</v>
      </c>
      <c r="U217" s="97">
        <f t="shared" si="1"/>
      </c>
      <c r="V217" s="97">
        <f t="shared" si="1"/>
      </c>
      <c r="W217" s="97">
        <f t="shared" si="1"/>
      </c>
      <c r="X217" s="90"/>
      <c r="Y217" s="90"/>
      <c r="Z217" s="90" t="s">
        <v>347</v>
      </c>
      <c r="AA217" s="90" t="s">
        <v>514</v>
      </c>
      <c r="AB217" s="90" t="s">
        <v>515</v>
      </c>
      <c r="AC217" s="90" t="s">
        <v>516</v>
      </c>
      <c r="AD217" s="90" t="s">
        <v>1107</v>
      </c>
      <c r="AE217" s="90" t="s">
        <v>555</v>
      </c>
      <c r="AF217" s="90" t="s">
        <v>1214</v>
      </c>
      <c r="AG217" s="90" t="s">
        <v>740</v>
      </c>
      <c r="AH217" s="90" t="s">
        <v>741</v>
      </c>
      <c r="AI217" s="90" t="s">
        <v>559</v>
      </c>
      <c r="AJ217" s="90" t="s">
        <v>794</v>
      </c>
      <c r="AK217" s="90" t="s">
        <v>191</v>
      </c>
      <c r="AL217" s="90" t="s">
        <v>192</v>
      </c>
      <c r="AM217" s="90" t="s">
        <v>196</v>
      </c>
      <c r="AN217" s="90" t="s">
        <v>257</v>
      </c>
      <c r="AO217" s="90" t="s">
        <v>796</v>
      </c>
      <c r="AP217" s="90" t="s">
        <v>964</v>
      </c>
      <c r="AQ217" s="90" t="s">
        <v>965</v>
      </c>
      <c r="AR217" s="90" t="s">
        <v>966</v>
      </c>
      <c r="AS217" s="90" t="s">
        <v>1124</v>
      </c>
      <c r="AV217" s="144"/>
      <c r="AW217" s="144"/>
      <c r="AX217" s="144"/>
      <c r="AY217" s="144"/>
      <c r="AZ217" s="144"/>
    </row>
    <row r="218" spans="1:52" ht="12.75" customHeight="1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S218" s="101">
        <v>63</v>
      </c>
      <c r="T218" s="97" t="str">
        <f t="shared" si="0"/>
        <v>Select Your Zone 1st</v>
      </c>
      <c r="U218" s="97">
        <f t="shared" si="1"/>
      </c>
      <c r="V218" s="97">
        <f t="shared" si="1"/>
      </c>
      <c r="W218" s="97">
        <f t="shared" si="1"/>
      </c>
      <c r="X218" s="90"/>
      <c r="Y218" s="90"/>
      <c r="Z218" s="90" t="s">
        <v>347</v>
      </c>
      <c r="AA218" s="90" t="s">
        <v>517</v>
      </c>
      <c r="AB218" s="90" t="s">
        <v>518</v>
      </c>
      <c r="AC218" s="90" t="s">
        <v>519</v>
      </c>
      <c r="AD218" s="90" t="s">
        <v>1102</v>
      </c>
      <c r="AE218" s="90" t="s">
        <v>555</v>
      </c>
      <c r="AF218" s="90" t="s">
        <v>742</v>
      </c>
      <c r="AG218" s="90" t="s">
        <v>743</v>
      </c>
      <c r="AH218" s="90" t="s">
        <v>744</v>
      </c>
      <c r="AI218" s="90" t="s">
        <v>680</v>
      </c>
      <c r="AJ218" s="90" t="s">
        <v>794</v>
      </c>
      <c r="AK218" s="90" t="s">
        <v>194</v>
      </c>
      <c r="AL218" s="90" t="s">
        <v>195</v>
      </c>
      <c r="AM218" s="90" t="s">
        <v>199</v>
      </c>
      <c r="AN218" s="90" t="s">
        <v>257</v>
      </c>
      <c r="AO218" s="90" t="s">
        <v>796</v>
      </c>
      <c r="AP218" s="90" t="s">
        <v>967</v>
      </c>
      <c r="AQ218" s="90" t="s">
        <v>968</v>
      </c>
      <c r="AR218" s="90" t="s">
        <v>968</v>
      </c>
      <c r="AS218" s="90" t="s">
        <v>1124</v>
      </c>
      <c r="AV218" s="144"/>
      <c r="AW218" s="144"/>
      <c r="AX218" s="144"/>
      <c r="AY218" s="144"/>
      <c r="AZ218" s="144"/>
    </row>
    <row r="219" spans="1:52" ht="12.75" customHeight="1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S219" s="101">
        <v>64</v>
      </c>
      <c r="T219" s="97" t="str">
        <f t="shared" si="0"/>
        <v>Select Your Zone 1st</v>
      </c>
      <c r="U219" s="97">
        <f t="shared" si="1"/>
      </c>
      <c r="V219" s="97">
        <f t="shared" si="1"/>
      </c>
      <c r="W219" s="97">
        <f t="shared" si="1"/>
      </c>
      <c r="X219" s="90"/>
      <c r="Y219" s="90"/>
      <c r="Z219" s="90" t="s">
        <v>347</v>
      </c>
      <c r="AA219" s="90" t="s">
        <v>520</v>
      </c>
      <c r="AB219" s="90" t="s">
        <v>521</v>
      </c>
      <c r="AC219" s="90" t="s">
        <v>522</v>
      </c>
      <c r="AD219" s="90" t="s">
        <v>1104</v>
      </c>
      <c r="AE219" s="90" t="s">
        <v>555</v>
      </c>
      <c r="AF219" s="90" t="s">
        <v>745</v>
      </c>
      <c r="AG219" s="90" t="s">
        <v>746</v>
      </c>
      <c r="AH219" s="90" t="s">
        <v>747</v>
      </c>
      <c r="AI219" s="90" t="s">
        <v>614</v>
      </c>
      <c r="AJ219" s="90" t="s">
        <v>794</v>
      </c>
      <c r="AK219" s="90" t="s">
        <v>197</v>
      </c>
      <c r="AL219" s="90" t="s">
        <v>198</v>
      </c>
      <c r="AM219" s="90" t="s">
        <v>202</v>
      </c>
      <c r="AN219" s="90" t="s">
        <v>257</v>
      </c>
      <c r="AO219" s="90" t="s">
        <v>796</v>
      </c>
      <c r="AP219" s="90" t="s">
        <v>969</v>
      </c>
      <c r="AQ219" s="90" t="s">
        <v>970</v>
      </c>
      <c r="AR219" s="90" t="s">
        <v>971</v>
      </c>
      <c r="AS219" s="90" t="s">
        <v>1116</v>
      </c>
      <c r="AV219" s="144"/>
      <c r="AW219" s="144"/>
      <c r="AX219" s="144"/>
      <c r="AY219" s="144"/>
      <c r="AZ219" s="144"/>
    </row>
    <row r="220" spans="1:52" ht="12.75" customHeight="1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S220" s="101">
        <v>65</v>
      </c>
      <c r="T220" s="97" t="str">
        <f t="shared" si="0"/>
        <v>Select Your Zone 1st</v>
      </c>
      <c r="U220" s="97">
        <f t="shared" si="1"/>
      </c>
      <c r="V220" s="97">
        <f t="shared" si="1"/>
      </c>
      <c r="W220" s="97">
        <f t="shared" si="1"/>
      </c>
      <c r="X220" s="90"/>
      <c r="Y220" s="90"/>
      <c r="Z220" s="90" t="s">
        <v>347</v>
      </c>
      <c r="AA220" s="90" t="s">
        <v>523</v>
      </c>
      <c r="AB220" s="90" t="s">
        <v>524</v>
      </c>
      <c r="AC220" s="90" t="s">
        <v>525</v>
      </c>
      <c r="AD220" s="90" t="s">
        <v>1108</v>
      </c>
      <c r="AE220" s="90" t="s">
        <v>555</v>
      </c>
      <c r="AF220" s="90" t="s">
        <v>750</v>
      </c>
      <c r="AG220" s="90" t="s">
        <v>751</v>
      </c>
      <c r="AH220" s="90" t="s">
        <v>752</v>
      </c>
      <c r="AI220" s="90" t="s">
        <v>571</v>
      </c>
      <c r="AJ220" s="90" t="s">
        <v>794</v>
      </c>
      <c r="AK220" s="90" t="s">
        <v>200</v>
      </c>
      <c r="AL220" s="90" t="s">
        <v>201</v>
      </c>
      <c r="AM220" s="90" t="s">
        <v>1183</v>
      </c>
      <c r="AN220" s="90" t="s">
        <v>262</v>
      </c>
      <c r="AO220" s="90" t="s">
        <v>796</v>
      </c>
      <c r="AP220" s="90" t="s">
        <v>972</v>
      </c>
      <c r="AQ220" s="90" t="s">
        <v>973</v>
      </c>
      <c r="AR220" s="90" t="s">
        <v>974</v>
      </c>
      <c r="AS220" s="90" t="s">
        <v>1114</v>
      </c>
      <c r="AV220" s="144"/>
      <c r="AW220" s="144"/>
      <c r="AX220" s="144"/>
      <c r="AY220" s="144"/>
      <c r="AZ220" s="144"/>
    </row>
    <row r="221" spans="1:52" ht="12.75" customHeight="1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S221" s="101">
        <v>66</v>
      </c>
      <c r="T221" s="97" t="str">
        <f t="shared" si="0"/>
        <v>Select Your Zone 1st</v>
      </c>
      <c r="U221" s="97">
        <f t="shared" si="1"/>
      </c>
      <c r="V221" s="97">
        <f t="shared" si="1"/>
      </c>
      <c r="W221" s="97">
        <f t="shared" si="1"/>
      </c>
      <c r="X221" s="90"/>
      <c r="Y221" s="90"/>
      <c r="Z221" s="90" t="s">
        <v>347</v>
      </c>
      <c r="AA221" s="90" t="s">
        <v>526</v>
      </c>
      <c r="AB221" s="90" t="s">
        <v>527</v>
      </c>
      <c r="AC221" s="90" t="s">
        <v>528</v>
      </c>
      <c r="AD221" s="90" t="s">
        <v>1111</v>
      </c>
      <c r="AE221" s="90" t="s">
        <v>555</v>
      </c>
      <c r="AF221" s="90" t="s">
        <v>753</v>
      </c>
      <c r="AG221" s="90" t="s">
        <v>754</v>
      </c>
      <c r="AH221" s="90" t="s">
        <v>755</v>
      </c>
      <c r="AI221" s="90" t="s">
        <v>602</v>
      </c>
      <c r="AJ221" s="90" t="s">
        <v>794</v>
      </c>
      <c r="AK221" s="90" t="s">
        <v>1181</v>
      </c>
      <c r="AL221" s="90" t="s">
        <v>1182</v>
      </c>
      <c r="AM221" s="90" t="s">
        <v>205</v>
      </c>
      <c r="AN221" s="90" t="s">
        <v>264</v>
      </c>
      <c r="AO221" s="90" t="s">
        <v>1137</v>
      </c>
      <c r="AP221" s="90" t="s">
        <v>1138</v>
      </c>
      <c r="AQ221" s="90" t="s">
        <v>1139</v>
      </c>
      <c r="AR221" s="90" t="s">
        <v>1140</v>
      </c>
      <c r="AS221" s="90" t="s">
        <v>1119</v>
      </c>
      <c r="AV221" s="144"/>
      <c r="AW221" s="144"/>
      <c r="AX221" s="144"/>
      <c r="AY221" s="144"/>
      <c r="AZ221" s="144"/>
    </row>
    <row r="222" spans="1:52" ht="12.75" customHeight="1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S222" s="101">
        <v>67</v>
      </c>
      <c r="T222" s="97" t="str">
        <f aca="true" t="shared" si="2" ref="T222:T264">IF($R$90=2,AA222,IF($R$90=3,AF222,IF($R$90=4,AK222,IF($R$90=5,AP222,"Select Your Zone 1st"))))</f>
        <v>Select Your Zone 1st</v>
      </c>
      <c r="U222" s="97">
        <f aca="true" t="shared" si="3" ref="U222:W264">IF($R$90=2,AB222,IF($R$90=3,AG222,IF($R$90=4,AL222,IF($R$90=5,AQ222,""))))</f>
      </c>
      <c r="V222" s="97">
        <f t="shared" si="3"/>
      </c>
      <c r="W222" s="97">
        <f t="shared" si="3"/>
      </c>
      <c r="X222" s="90"/>
      <c r="Y222" s="90"/>
      <c r="Z222" s="90" t="s">
        <v>347</v>
      </c>
      <c r="AA222" s="90" t="s">
        <v>1203</v>
      </c>
      <c r="AB222" s="90" t="s">
        <v>529</v>
      </c>
      <c r="AC222" s="90" t="s">
        <v>530</v>
      </c>
      <c r="AD222" s="90" t="s">
        <v>1107</v>
      </c>
      <c r="AE222" s="90" t="s">
        <v>555</v>
      </c>
      <c r="AF222" s="90" t="s">
        <v>1215</v>
      </c>
      <c r="AG222" s="90" t="s">
        <v>756</v>
      </c>
      <c r="AH222" s="90" t="s">
        <v>757</v>
      </c>
      <c r="AI222" s="90" t="s">
        <v>593</v>
      </c>
      <c r="AJ222" s="90" t="s">
        <v>794</v>
      </c>
      <c r="AK222" s="90" t="s">
        <v>203</v>
      </c>
      <c r="AL222" s="90" t="s">
        <v>204</v>
      </c>
      <c r="AM222" s="90" t="s">
        <v>208</v>
      </c>
      <c r="AN222" s="90" t="s">
        <v>257</v>
      </c>
      <c r="AO222" s="90" t="s">
        <v>796</v>
      </c>
      <c r="AP222" s="90" t="s">
        <v>975</v>
      </c>
      <c r="AQ222" s="90" t="s">
        <v>976</v>
      </c>
      <c r="AR222" s="90" t="s">
        <v>977</v>
      </c>
      <c r="AS222" s="90" t="s">
        <v>1114</v>
      </c>
      <c r="AV222" s="144"/>
      <c r="AW222" s="144"/>
      <c r="AX222" s="144"/>
      <c r="AY222" s="144"/>
      <c r="AZ222" s="144"/>
    </row>
    <row r="223" spans="1:52" ht="12.75" customHeight="1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S223" s="101">
        <v>68</v>
      </c>
      <c r="T223" s="97" t="str">
        <f t="shared" si="2"/>
        <v>Select Your Zone 1st</v>
      </c>
      <c r="U223" s="97">
        <f t="shared" si="3"/>
      </c>
      <c r="V223" s="97">
        <f t="shared" si="3"/>
      </c>
      <c r="W223" s="97">
        <f t="shared" si="3"/>
      </c>
      <c r="X223" s="90"/>
      <c r="Y223" s="90"/>
      <c r="Z223" s="90" t="s">
        <v>347</v>
      </c>
      <c r="AA223" s="90" t="s">
        <v>531</v>
      </c>
      <c r="AB223" s="90" t="s">
        <v>532</v>
      </c>
      <c r="AC223" s="90" t="s">
        <v>533</v>
      </c>
      <c r="AD223" s="90" t="s">
        <v>1106</v>
      </c>
      <c r="AE223" s="90" t="s">
        <v>555</v>
      </c>
      <c r="AF223" s="90" t="s">
        <v>758</v>
      </c>
      <c r="AG223" s="90" t="s">
        <v>759</v>
      </c>
      <c r="AH223" s="90"/>
      <c r="AI223" s="90"/>
      <c r="AJ223" s="90" t="s">
        <v>794</v>
      </c>
      <c r="AK223" s="90" t="s">
        <v>206</v>
      </c>
      <c r="AL223" s="90" t="s">
        <v>207</v>
      </c>
      <c r="AM223" s="90" t="s">
        <v>211</v>
      </c>
      <c r="AN223" s="90" t="s">
        <v>261</v>
      </c>
      <c r="AO223" s="90" t="s">
        <v>796</v>
      </c>
      <c r="AP223" s="90" t="s">
        <v>978</v>
      </c>
      <c r="AQ223" s="90" t="s">
        <v>979</v>
      </c>
      <c r="AR223" s="90" t="s">
        <v>980</v>
      </c>
      <c r="AS223" s="90" t="s">
        <v>1130</v>
      </c>
      <c r="AV223" s="144"/>
      <c r="AW223" s="144"/>
      <c r="AX223" s="144"/>
      <c r="AY223" s="144"/>
      <c r="AZ223" s="144"/>
    </row>
    <row r="224" spans="1:52" ht="12.75" customHeight="1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S224" s="101">
        <v>69</v>
      </c>
      <c r="T224" s="97" t="str">
        <f t="shared" si="2"/>
        <v>Select Your Zone 1st</v>
      </c>
      <c r="U224" s="97">
        <f t="shared" si="3"/>
      </c>
      <c r="V224" s="97">
        <f t="shared" si="3"/>
      </c>
      <c r="W224" s="97">
        <f t="shared" si="3"/>
      </c>
      <c r="X224" s="90"/>
      <c r="Y224" s="90"/>
      <c r="Z224" s="90" t="s">
        <v>347</v>
      </c>
      <c r="AA224" s="90" t="s">
        <v>534</v>
      </c>
      <c r="AB224" s="90" t="s">
        <v>535</v>
      </c>
      <c r="AC224" s="90" t="s">
        <v>536</v>
      </c>
      <c r="AD224" s="90" t="s">
        <v>1109</v>
      </c>
      <c r="AE224" s="90" t="s">
        <v>555</v>
      </c>
      <c r="AF224" s="90" t="s">
        <v>760</v>
      </c>
      <c r="AG224" s="90" t="s">
        <v>761</v>
      </c>
      <c r="AH224" s="90" t="s">
        <v>762</v>
      </c>
      <c r="AI224" s="90" t="s">
        <v>625</v>
      </c>
      <c r="AJ224" s="90" t="s">
        <v>794</v>
      </c>
      <c r="AK224" s="90" t="s">
        <v>209</v>
      </c>
      <c r="AL224" s="90" t="s">
        <v>210</v>
      </c>
      <c r="AM224" s="90" t="s">
        <v>214</v>
      </c>
      <c r="AN224" s="90" t="s">
        <v>256</v>
      </c>
      <c r="AO224" s="90" t="s">
        <v>796</v>
      </c>
      <c r="AP224" s="90" t="s">
        <v>981</v>
      </c>
      <c r="AQ224" s="90" t="s">
        <v>982</v>
      </c>
      <c r="AR224" s="90" t="s">
        <v>983</v>
      </c>
      <c r="AS224" s="90" t="s">
        <v>1114</v>
      </c>
      <c r="AV224" s="144"/>
      <c r="AW224" s="144"/>
      <c r="AX224" s="144"/>
      <c r="AY224" s="144"/>
      <c r="AZ224" s="144"/>
    </row>
    <row r="225" spans="1:52" ht="12.75" customHeight="1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S225" s="101">
        <v>70</v>
      </c>
      <c r="T225" s="97" t="str">
        <f t="shared" si="2"/>
        <v>Select Your Zone 1st</v>
      </c>
      <c r="U225" s="97">
        <f t="shared" si="3"/>
      </c>
      <c r="V225" s="97">
        <f t="shared" si="3"/>
      </c>
      <c r="W225" s="97">
        <f t="shared" si="3"/>
      </c>
      <c r="X225" s="90"/>
      <c r="Y225" s="90"/>
      <c r="Z225" s="90" t="s">
        <v>347</v>
      </c>
      <c r="AA225" s="90" t="s">
        <v>537</v>
      </c>
      <c r="AB225" s="90" t="s">
        <v>538</v>
      </c>
      <c r="AC225" s="90" t="s">
        <v>539</v>
      </c>
      <c r="AD225" s="90" t="s">
        <v>1105</v>
      </c>
      <c r="AE225" s="90" t="s">
        <v>555</v>
      </c>
      <c r="AF225" s="90" t="s">
        <v>1216</v>
      </c>
      <c r="AG225" s="90" t="s">
        <v>763</v>
      </c>
      <c r="AH225" s="90" t="s">
        <v>764</v>
      </c>
      <c r="AI225" s="90" t="s">
        <v>559</v>
      </c>
      <c r="AJ225" s="90" t="s">
        <v>794</v>
      </c>
      <c r="AK225" s="90" t="s">
        <v>212</v>
      </c>
      <c r="AL225" s="90" t="s">
        <v>213</v>
      </c>
      <c r="AM225" s="90" t="s">
        <v>217</v>
      </c>
      <c r="AN225" s="90" t="s">
        <v>263</v>
      </c>
      <c r="AO225" s="90" t="s">
        <v>796</v>
      </c>
      <c r="AP225" s="90" t="s">
        <v>984</v>
      </c>
      <c r="AQ225" s="90" t="s">
        <v>985</v>
      </c>
      <c r="AR225" s="90" t="s">
        <v>986</v>
      </c>
      <c r="AS225" s="90" t="s">
        <v>1113</v>
      </c>
      <c r="AV225" s="144"/>
      <c r="AW225" s="144"/>
      <c r="AX225" s="144"/>
      <c r="AY225" s="144"/>
      <c r="AZ225" s="144"/>
    </row>
    <row r="226" spans="1:52" ht="12.75" customHeight="1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S226" s="101">
        <v>71</v>
      </c>
      <c r="T226" s="97" t="str">
        <f t="shared" si="2"/>
        <v>Select Your Zone 1st</v>
      </c>
      <c r="U226" s="97">
        <f t="shared" si="3"/>
      </c>
      <c r="V226" s="97">
        <f t="shared" si="3"/>
      </c>
      <c r="W226" s="97">
        <f t="shared" si="3"/>
      </c>
      <c r="X226" s="90"/>
      <c r="Y226" s="90"/>
      <c r="Z226" s="90" t="s">
        <v>347</v>
      </c>
      <c r="AA226" s="90" t="s">
        <v>1204</v>
      </c>
      <c r="AB226" s="90" t="s">
        <v>540</v>
      </c>
      <c r="AC226" s="90" t="s">
        <v>541</v>
      </c>
      <c r="AD226" s="90" t="s">
        <v>1103</v>
      </c>
      <c r="AE226" s="90" t="s">
        <v>555</v>
      </c>
      <c r="AF226" s="90" t="s">
        <v>765</v>
      </c>
      <c r="AG226" s="90" t="s">
        <v>766</v>
      </c>
      <c r="AH226" s="90" t="s">
        <v>767</v>
      </c>
      <c r="AI226" s="90" t="s">
        <v>680</v>
      </c>
      <c r="AJ226" s="90" t="s">
        <v>794</v>
      </c>
      <c r="AK226" s="90" t="s">
        <v>215</v>
      </c>
      <c r="AL226" s="90" t="s">
        <v>216</v>
      </c>
      <c r="AM226" s="90" t="s">
        <v>220</v>
      </c>
      <c r="AN226" s="90" t="s">
        <v>265</v>
      </c>
      <c r="AO226" s="90" t="s">
        <v>796</v>
      </c>
      <c r="AP226" s="90" t="s">
        <v>987</v>
      </c>
      <c r="AQ226" s="90" t="s">
        <v>988</v>
      </c>
      <c r="AR226" s="90" t="s">
        <v>989</v>
      </c>
      <c r="AS226" s="90" t="s">
        <v>1119</v>
      </c>
      <c r="AV226" s="144"/>
      <c r="AW226" s="144"/>
      <c r="AX226" s="144"/>
      <c r="AY226" s="144"/>
      <c r="AZ226" s="144"/>
    </row>
    <row r="227" spans="1:52" ht="12.75" customHeight="1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S227" s="101">
        <v>72</v>
      </c>
      <c r="T227" s="97" t="str">
        <f t="shared" si="2"/>
        <v>Select Your Zone 1st</v>
      </c>
      <c r="U227" s="97">
        <f t="shared" si="3"/>
      </c>
      <c r="V227" s="97">
        <f t="shared" si="3"/>
      </c>
      <c r="W227" s="97">
        <f t="shared" si="3"/>
      </c>
      <c r="X227" s="90"/>
      <c r="Y227" s="90"/>
      <c r="Z227" s="90" t="s">
        <v>347</v>
      </c>
      <c r="AA227" s="90" t="s">
        <v>542</v>
      </c>
      <c r="AB227" s="90" t="s">
        <v>543</v>
      </c>
      <c r="AC227" s="90" t="s">
        <v>544</v>
      </c>
      <c r="AD227" s="90" t="s">
        <v>1108</v>
      </c>
      <c r="AE227" s="90" t="s">
        <v>555</v>
      </c>
      <c r="AF227" s="90" t="s">
        <v>768</v>
      </c>
      <c r="AG227" s="90" t="s">
        <v>769</v>
      </c>
      <c r="AH227" s="90" t="s">
        <v>770</v>
      </c>
      <c r="AI227" s="90" t="s">
        <v>556</v>
      </c>
      <c r="AJ227" s="90" t="s">
        <v>794</v>
      </c>
      <c r="AK227" s="90" t="s">
        <v>218</v>
      </c>
      <c r="AL227" s="90" t="s">
        <v>219</v>
      </c>
      <c r="AM227" s="90" t="s">
        <v>223</v>
      </c>
      <c r="AN227" s="90" t="s">
        <v>265</v>
      </c>
      <c r="AO227" s="90" t="s">
        <v>796</v>
      </c>
      <c r="AP227" s="90" t="s">
        <v>990</v>
      </c>
      <c r="AQ227" s="90" t="s">
        <v>991</v>
      </c>
      <c r="AR227" s="90" t="s">
        <v>992</v>
      </c>
      <c r="AS227" s="90" t="s">
        <v>1116</v>
      </c>
      <c r="AV227" s="144"/>
      <c r="AW227" s="144"/>
      <c r="AX227" s="144"/>
      <c r="AY227" s="144"/>
      <c r="AZ227" s="144"/>
    </row>
    <row r="228" spans="1:52" ht="12.75" customHeight="1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S228" s="101">
        <v>73</v>
      </c>
      <c r="T228" s="97" t="str">
        <f t="shared" si="2"/>
        <v>Select Your Zone 1st</v>
      </c>
      <c r="U228" s="97">
        <f t="shared" si="3"/>
      </c>
      <c r="V228" s="97">
        <f t="shared" si="3"/>
      </c>
      <c r="W228" s="97">
        <f t="shared" si="3"/>
      </c>
      <c r="X228" s="90"/>
      <c r="Y228" s="90"/>
      <c r="Z228" s="90" t="s">
        <v>347</v>
      </c>
      <c r="AA228" s="90" t="s">
        <v>1205</v>
      </c>
      <c r="AB228" s="90" t="s">
        <v>1206</v>
      </c>
      <c r="AC228" s="90" t="s">
        <v>1207</v>
      </c>
      <c r="AD228" s="90" t="s">
        <v>1108</v>
      </c>
      <c r="AE228" s="90" t="s">
        <v>555</v>
      </c>
      <c r="AF228" s="90" t="s">
        <v>771</v>
      </c>
      <c r="AG228" s="90" t="s">
        <v>772</v>
      </c>
      <c r="AH228" s="90"/>
      <c r="AI228" s="90"/>
      <c r="AJ228" s="90" t="s">
        <v>794</v>
      </c>
      <c r="AK228" s="90" t="s">
        <v>221</v>
      </c>
      <c r="AL228" s="90" t="s">
        <v>222</v>
      </c>
      <c r="AM228" s="90" t="s">
        <v>226</v>
      </c>
      <c r="AN228" s="90" t="s">
        <v>263</v>
      </c>
      <c r="AO228" s="90" t="s">
        <v>796</v>
      </c>
      <c r="AP228" s="90" t="s">
        <v>993</v>
      </c>
      <c r="AQ228" s="90" t="s">
        <v>994</v>
      </c>
      <c r="AR228" s="90" t="s">
        <v>995</v>
      </c>
      <c r="AS228" s="90" t="s">
        <v>1125</v>
      </c>
      <c r="AV228" s="144"/>
      <c r="AW228" s="144"/>
      <c r="AX228" s="144"/>
      <c r="AY228" s="144"/>
      <c r="AZ228" s="144"/>
    </row>
    <row r="229" spans="1:52" ht="12.75" customHeight="1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S229" s="101">
        <v>74</v>
      </c>
      <c r="T229" s="97" t="str">
        <f t="shared" si="2"/>
        <v>Select Your Zone 1st</v>
      </c>
      <c r="U229" s="97">
        <f t="shared" si="3"/>
      </c>
      <c r="V229" s="97">
        <f t="shared" si="3"/>
      </c>
      <c r="W229" s="97">
        <f t="shared" si="3"/>
      </c>
      <c r="X229" s="90"/>
      <c r="Y229" s="90"/>
      <c r="Z229" s="90" t="s">
        <v>347</v>
      </c>
      <c r="AA229" s="90" t="s">
        <v>545</v>
      </c>
      <c r="AB229" s="90" t="s">
        <v>546</v>
      </c>
      <c r="AC229" s="90" t="s">
        <v>547</v>
      </c>
      <c r="AD229" s="90" t="s">
        <v>1101</v>
      </c>
      <c r="AE229" s="90" t="s">
        <v>555</v>
      </c>
      <c r="AF229" s="90" t="s">
        <v>773</v>
      </c>
      <c r="AG229" s="90" t="s">
        <v>774</v>
      </c>
      <c r="AH229" s="90" t="s">
        <v>775</v>
      </c>
      <c r="AI229" s="90" t="s">
        <v>556</v>
      </c>
      <c r="AJ229" s="90" t="s">
        <v>794</v>
      </c>
      <c r="AK229" s="90" t="s">
        <v>224</v>
      </c>
      <c r="AL229" s="90" t="s">
        <v>225</v>
      </c>
      <c r="AM229" s="90" t="s">
        <v>226</v>
      </c>
      <c r="AN229" s="90" t="s">
        <v>263</v>
      </c>
      <c r="AO229" s="90" t="s">
        <v>796</v>
      </c>
      <c r="AP229" s="90" t="s">
        <v>996</v>
      </c>
      <c r="AQ229" s="90" t="s">
        <v>997</v>
      </c>
      <c r="AR229" s="90" t="s">
        <v>998</v>
      </c>
      <c r="AS229" s="90" t="s">
        <v>1125</v>
      </c>
      <c r="AV229" s="144"/>
      <c r="AW229" s="144"/>
      <c r="AX229" s="144"/>
      <c r="AY229" s="144"/>
      <c r="AZ229" s="144"/>
    </row>
    <row r="230" spans="1:52" ht="12.75" customHeight="1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S230" s="101">
        <v>75</v>
      </c>
      <c r="T230" s="97" t="str">
        <f t="shared" si="2"/>
        <v>Select Your Zone 1st</v>
      </c>
      <c r="U230" s="97">
        <f t="shared" si="3"/>
      </c>
      <c r="V230" s="97">
        <f t="shared" si="3"/>
      </c>
      <c r="W230" s="97">
        <f t="shared" si="3"/>
      </c>
      <c r="X230" s="90"/>
      <c r="Y230" s="90"/>
      <c r="Z230" s="90" t="s">
        <v>347</v>
      </c>
      <c r="AA230" s="90" t="s">
        <v>1166</v>
      </c>
      <c r="AB230" s="90" t="s">
        <v>1165</v>
      </c>
      <c r="AC230" s="90" t="s">
        <v>549</v>
      </c>
      <c r="AD230" s="90" t="s">
        <v>1105</v>
      </c>
      <c r="AE230" s="90" t="s">
        <v>555</v>
      </c>
      <c r="AF230" s="90" t="s">
        <v>776</v>
      </c>
      <c r="AG230" s="90" t="s">
        <v>777</v>
      </c>
      <c r="AH230" s="90" t="s">
        <v>778</v>
      </c>
      <c r="AI230" s="90" t="s">
        <v>578</v>
      </c>
      <c r="AJ230" s="90" t="s">
        <v>794</v>
      </c>
      <c r="AK230" s="90" t="s">
        <v>224</v>
      </c>
      <c r="AL230" s="90" t="s">
        <v>225</v>
      </c>
      <c r="AM230" s="90" t="s">
        <v>229</v>
      </c>
      <c r="AN230" s="90" t="s">
        <v>261</v>
      </c>
      <c r="AO230" s="90" t="s">
        <v>796</v>
      </c>
      <c r="AP230" s="90" t="s">
        <v>999</v>
      </c>
      <c r="AQ230" s="90" t="s">
        <v>1000</v>
      </c>
      <c r="AR230" s="90" t="s">
        <v>1001</v>
      </c>
      <c r="AS230" s="90" t="s">
        <v>1114</v>
      </c>
      <c r="AV230" s="144"/>
      <c r="AW230" s="144"/>
      <c r="AX230" s="144"/>
      <c r="AY230" s="144"/>
      <c r="AZ230" s="144"/>
    </row>
    <row r="231" spans="1:52" ht="12.75" customHeight="1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S231" s="101">
        <v>76</v>
      </c>
      <c r="T231" s="97" t="str">
        <f t="shared" si="2"/>
        <v>Select Your Zone 1st</v>
      </c>
      <c r="U231" s="97">
        <f t="shared" si="3"/>
      </c>
      <c r="V231" s="97">
        <f t="shared" si="3"/>
      </c>
      <c r="W231" s="97">
        <f t="shared" si="3"/>
      </c>
      <c r="X231" s="90"/>
      <c r="Y231" s="90"/>
      <c r="Z231" s="90" t="s">
        <v>347</v>
      </c>
      <c r="AA231" s="90" t="s">
        <v>1167</v>
      </c>
      <c r="AB231" s="154" t="s">
        <v>457</v>
      </c>
      <c r="AC231" s="90" t="s">
        <v>458</v>
      </c>
      <c r="AD231" s="90" t="s">
        <v>1105</v>
      </c>
      <c r="AE231" s="90" t="s">
        <v>555</v>
      </c>
      <c r="AF231" s="90" t="s">
        <v>1190</v>
      </c>
      <c r="AG231" s="90" t="s">
        <v>1191</v>
      </c>
      <c r="AH231" s="90" t="s">
        <v>1192</v>
      </c>
      <c r="AI231" s="90" t="s">
        <v>625</v>
      </c>
      <c r="AJ231" s="90" t="s">
        <v>794</v>
      </c>
      <c r="AK231" s="90" t="s">
        <v>227</v>
      </c>
      <c r="AL231" s="90" t="s">
        <v>228</v>
      </c>
      <c r="AM231" s="90" t="s">
        <v>232</v>
      </c>
      <c r="AN231" s="90" t="s">
        <v>262</v>
      </c>
      <c r="AO231" s="90" t="s">
        <v>796</v>
      </c>
      <c r="AP231" s="90" t="s">
        <v>1002</v>
      </c>
      <c r="AQ231" s="90" t="s">
        <v>1003</v>
      </c>
      <c r="AR231" s="90" t="s">
        <v>1004</v>
      </c>
      <c r="AS231" s="90" t="s">
        <v>1118</v>
      </c>
      <c r="AV231" s="144"/>
      <c r="AW231" s="144"/>
      <c r="AX231" s="144"/>
      <c r="AY231" s="144"/>
      <c r="AZ231" s="144"/>
    </row>
    <row r="232" spans="1:52" ht="12.75" customHeight="1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S232" s="101">
        <v>77</v>
      </c>
      <c r="T232" s="97" t="str">
        <f t="shared" si="2"/>
        <v>Select Your Zone 1st</v>
      </c>
      <c r="U232" s="97">
        <f t="shared" si="3"/>
      </c>
      <c r="V232" s="97">
        <f t="shared" si="3"/>
      </c>
      <c r="W232" s="97">
        <f t="shared" si="3"/>
      </c>
      <c r="X232" s="90"/>
      <c r="Y232" s="90"/>
      <c r="Z232" s="90" t="s">
        <v>347</v>
      </c>
      <c r="AA232" s="90" t="s">
        <v>1163</v>
      </c>
      <c r="AB232" s="90" t="s">
        <v>1164</v>
      </c>
      <c r="AC232" s="90" t="s">
        <v>548</v>
      </c>
      <c r="AD232" s="90" t="s">
        <v>1105</v>
      </c>
      <c r="AE232" s="90" t="s">
        <v>555</v>
      </c>
      <c r="AF232" s="90" t="s">
        <v>779</v>
      </c>
      <c r="AG232" s="90" t="s">
        <v>780</v>
      </c>
      <c r="AH232" s="90" t="s">
        <v>781</v>
      </c>
      <c r="AI232" s="90" t="s">
        <v>571</v>
      </c>
      <c r="AJ232" s="90" t="s">
        <v>794</v>
      </c>
      <c r="AK232" s="90" t="s">
        <v>230</v>
      </c>
      <c r="AL232" s="90" t="s">
        <v>231</v>
      </c>
      <c r="AM232" s="90" t="s">
        <v>235</v>
      </c>
      <c r="AN232" s="90" t="s">
        <v>264</v>
      </c>
      <c r="AO232" s="90" t="s">
        <v>796</v>
      </c>
      <c r="AP232" s="90" t="s">
        <v>1005</v>
      </c>
      <c r="AQ232" s="90" t="s">
        <v>1006</v>
      </c>
      <c r="AR232" s="90" t="s">
        <v>1007</v>
      </c>
      <c r="AS232" s="90" t="s">
        <v>1115</v>
      </c>
      <c r="AV232" s="144"/>
      <c r="AW232" s="144"/>
      <c r="AX232" s="144"/>
      <c r="AY232" s="144"/>
      <c r="AZ232" s="144"/>
    </row>
    <row r="233" spans="1:52" ht="12.75" customHeight="1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S233" s="101">
        <v>78</v>
      </c>
      <c r="T233" s="97" t="str">
        <f t="shared" si="2"/>
        <v>Select Your Zone 1st</v>
      </c>
      <c r="U233" s="97">
        <f t="shared" si="3"/>
      </c>
      <c r="V233" s="97">
        <f t="shared" si="3"/>
      </c>
      <c r="W233" s="97">
        <f t="shared" si="3"/>
      </c>
      <c r="X233" s="90"/>
      <c r="Y233" s="90"/>
      <c r="Z233" s="90" t="s">
        <v>347</v>
      </c>
      <c r="AA233" s="90" t="s">
        <v>550</v>
      </c>
      <c r="AB233" s="90" t="s">
        <v>551</v>
      </c>
      <c r="AC233" s="90" t="s">
        <v>552</v>
      </c>
      <c r="AD233" s="90" t="s">
        <v>1104</v>
      </c>
      <c r="AE233" s="90" t="s">
        <v>555</v>
      </c>
      <c r="AF233" s="90" t="s">
        <v>782</v>
      </c>
      <c r="AG233" s="90" t="s">
        <v>783</v>
      </c>
      <c r="AH233" s="90" t="s">
        <v>784</v>
      </c>
      <c r="AI233" s="90" t="s">
        <v>563</v>
      </c>
      <c r="AJ233" s="90" t="s">
        <v>794</v>
      </c>
      <c r="AK233" s="90" t="s">
        <v>795</v>
      </c>
      <c r="AL233" s="90" t="s">
        <v>234</v>
      </c>
      <c r="AM233" s="90" t="s">
        <v>239</v>
      </c>
      <c r="AN233" s="90" t="s">
        <v>264</v>
      </c>
      <c r="AO233" s="90" t="s">
        <v>796</v>
      </c>
      <c r="AP233" s="90" t="s">
        <v>1008</v>
      </c>
      <c r="AQ233" s="90" t="s">
        <v>1009</v>
      </c>
      <c r="AR233" s="90" t="s">
        <v>1010</v>
      </c>
      <c r="AS233" s="90" t="s">
        <v>1119</v>
      </c>
      <c r="AV233" s="144"/>
      <c r="AW233" s="144"/>
      <c r="AX233" s="144"/>
      <c r="AY233" s="144"/>
      <c r="AZ233" s="144"/>
    </row>
    <row r="234" spans="1:52" ht="12.75" customHeight="1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S234" s="101">
        <v>79</v>
      </c>
      <c r="T234" s="97" t="str">
        <f t="shared" si="2"/>
        <v>Select Your Zone 1st</v>
      </c>
      <c r="U234" s="97">
        <f t="shared" si="3"/>
      </c>
      <c r="V234" s="97">
        <f t="shared" si="3"/>
      </c>
      <c r="W234" s="97">
        <f t="shared" si="3"/>
      </c>
      <c r="X234" s="90"/>
      <c r="Y234" s="90"/>
      <c r="Z234" s="90" t="s">
        <v>347</v>
      </c>
      <c r="AA234" s="90" t="s">
        <v>1208</v>
      </c>
      <c r="AB234" s="90" t="s">
        <v>553</v>
      </c>
      <c r="AC234" s="90" t="s">
        <v>554</v>
      </c>
      <c r="AD234" s="90" t="s">
        <v>1100</v>
      </c>
      <c r="AE234" s="90" t="s">
        <v>555</v>
      </c>
      <c r="AF234" s="90" t="s">
        <v>785</v>
      </c>
      <c r="AG234" s="90" t="s">
        <v>786</v>
      </c>
      <c r="AH234" s="90" t="s">
        <v>787</v>
      </c>
      <c r="AI234" s="90" t="s">
        <v>680</v>
      </c>
      <c r="AJ234" s="90"/>
      <c r="AK234" s="90" t="s">
        <v>237</v>
      </c>
      <c r="AL234" s="90" t="s">
        <v>238</v>
      </c>
      <c r="AM234" s="90"/>
      <c r="AN234" s="90"/>
      <c r="AO234" s="90" t="s">
        <v>796</v>
      </c>
      <c r="AP234" s="90" t="s">
        <v>1011</v>
      </c>
      <c r="AQ234" s="90" t="s">
        <v>1012</v>
      </c>
      <c r="AR234" s="90" t="s">
        <v>1013</v>
      </c>
      <c r="AS234" s="90" t="s">
        <v>1115</v>
      </c>
      <c r="AV234" s="144"/>
      <c r="AW234" s="144"/>
      <c r="AX234" s="144"/>
      <c r="AY234" s="144"/>
      <c r="AZ234" s="144"/>
    </row>
    <row r="235" spans="1:52" ht="12.75" customHeight="1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S235" s="101">
        <v>80</v>
      </c>
      <c r="T235" s="97" t="str">
        <f t="shared" si="2"/>
        <v>Select Your Zone 1st</v>
      </c>
      <c r="U235" s="97">
        <f t="shared" si="3"/>
      </c>
      <c r="V235" s="97">
        <f t="shared" si="3"/>
      </c>
      <c r="W235" s="97">
        <f t="shared" si="3"/>
      </c>
      <c r="X235" s="90"/>
      <c r="Y235" s="90"/>
      <c r="Z235" s="90" t="s">
        <v>347</v>
      </c>
      <c r="AA235" s="90"/>
      <c r="AB235" s="90"/>
      <c r="AC235" s="90"/>
      <c r="AD235" s="90"/>
      <c r="AE235" s="90" t="s">
        <v>555</v>
      </c>
      <c r="AF235" s="90" t="s">
        <v>788</v>
      </c>
      <c r="AG235" s="90" t="s">
        <v>789</v>
      </c>
      <c r="AH235" s="90" t="s">
        <v>790</v>
      </c>
      <c r="AI235" s="90" t="s">
        <v>625</v>
      </c>
      <c r="AJ235" s="90"/>
      <c r="AK235" s="90"/>
      <c r="AL235" s="90"/>
      <c r="AM235" s="90"/>
      <c r="AN235" s="90"/>
      <c r="AO235" s="90" t="s">
        <v>796</v>
      </c>
      <c r="AP235" s="90" t="s">
        <v>1014</v>
      </c>
      <c r="AQ235" s="90" t="s">
        <v>1015</v>
      </c>
      <c r="AR235" s="90" t="s">
        <v>1016</v>
      </c>
      <c r="AS235" s="90" t="s">
        <v>1125</v>
      </c>
      <c r="AV235" s="144"/>
      <c r="AW235" s="144"/>
      <c r="AX235" s="144"/>
      <c r="AY235" s="144"/>
      <c r="AZ235" s="144"/>
    </row>
    <row r="236" spans="1:52" ht="12.75" customHeight="1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S236" s="101">
        <v>81</v>
      </c>
      <c r="T236" s="97" t="str">
        <f t="shared" si="2"/>
        <v>Select Your Zone 1st</v>
      </c>
      <c r="U236" s="97">
        <f t="shared" si="3"/>
      </c>
      <c r="V236" s="97">
        <f t="shared" si="3"/>
      </c>
      <c r="W236" s="97">
        <f t="shared" si="3"/>
      </c>
      <c r="X236" s="90"/>
      <c r="Y236" s="90"/>
      <c r="Z236" s="90" t="s">
        <v>347</v>
      </c>
      <c r="AA236" s="90"/>
      <c r="AB236" s="90"/>
      <c r="AC236" s="90"/>
      <c r="AD236" s="90"/>
      <c r="AE236" s="90" t="s">
        <v>555</v>
      </c>
      <c r="AF236" s="90" t="s">
        <v>791</v>
      </c>
      <c r="AG236" s="90" t="s">
        <v>792</v>
      </c>
      <c r="AH236" s="90" t="s">
        <v>793</v>
      </c>
      <c r="AI236" s="90" t="s">
        <v>571</v>
      </c>
      <c r="AJ236" s="90"/>
      <c r="AK236" s="90"/>
      <c r="AL236" s="90"/>
      <c r="AM236" s="90"/>
      <c r="AN236" s="90"/>
      <c r="AO236" s="90" t="s">
        <v>796</v>
      </c>
      <c r="AP236" s="90" t="s">
        <v>1017</v>
      </c>
      <c r="AQ236" s="90" t="s">
        <v>1018</v>
      </c>
      <c r="AR236" s="90" t="s">
        <v>1019</v>
      </c>
      <c r="AS236" s="90" t="s">
        <v>1119</v>
      </c>
      <c r="AV236" s="144"/>
      <c r="AW236" s="144"/>
      <c r="AX236" s="144"/>
      <c r="AY236" s="144"/>
      <c r="AZ236" s="144"/>
    </row>
    <row r="237" spans="1:52" ht="12.75" customHeight="1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S237" s="101">
        <v>82</v>
      </c>
      <c r="T237" s="97" t="str">
        <f t="shared" si="2"/>
        <v>Select Your Zone 1st</v>
      </c>
      <c r="U237" s="97">
        <f t="shared" si="3"/>
      </c>
      <c r="V237" s="97">
        <f t="shared" si="3"/>
      </c>
      <c r="W237" s="97">
        <f t="shared" si="3"/>
      </c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 t="s">
        <v>796</v>
      </c>
      <c r="AP237" s="90" t="s">
        <v>1020</v>
      </c>
      <c r="AQ237" s="90" t="s">
        <v>1021</v>
      </c>
      <c r="AR237" s="90" t="s">
        <v>1022</v>
      </c>
      <c r="AS237" s="90" t="s">
        <v>1119</v>
      </c>
      <c r="AV237" s="144"/>
      <c r="AW237" s="144"/>
      <c r="AX237" s="144"/>
      <c r="AY237" s="144"/>
      <c r="AZ237" s="144"/>
    </row>
    <row r="238" spans="1:52" ht="12.75" customHeight="1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S238" s="101">
        <v>83</v>
      </c>
      <c r="T238" s="97" t="str">
        <f t="shared" si="2"/>
        <v>Select Your Zone 1st</v>
      </c>
      <c r="U238" s="97">
        <f t="shared" si="3"/>
      </c>
      <c r="V238" s="97">
        <f t="shared" si="3"/>
      </c>
      <c r="W238" s="97">
        <f t="shared" si="3"/>
      </c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 t="s">
        <v>796</v>
      </c>
      <c r="AP238" s="90" t="s">
        <v>1023</v>
      </c>
      <c r="AQ238" s="90" t="s">
        <v>1024</v>
      </c>
      <c r="AR238" s="90" t="s">
        <v>1025</v>
      </c>
      <c r="AS238" s="90" t="s">
        <v>1119</v>
      </c>
      <c r="AV238" s="144"/>
      <c r="AW238" s="144"/>
      <c r="AX238" s="144"/>
      <c r="AY238" s="144"/>
      <c r="AZ238" s="144"/>
    </row>
    <row r="239" spans="19:52" ht="12.75" customHeight="1">
      <c r="S239" s="101">
        <v>84</v>
      </c>
      <c r="T239" s="97" t="str">
        <f t="shared" si="2"/>
        <v>Select Your Zone 1st</v>
      </c>
      <c r="U239" s="97">
        <f t="shared" si="3"/>
      </c>
      <c r="V239" s="97">
        <f t="shared" si="3"/>
      </c>
      <c r="W239" s="97">
        <f t="shared" si="3"/>
      </c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 t="s">
        <v>796</v>
      </c>
      <c r="AP239" s="90" t="s">
        <v>1026</v>
      </c>
      <c r="AQ239" s="90" t="s">
        <v>1027</v>
      </c>
      <c r="AR239" s="90" t="s">
        <v>1028</v>
      </c>
      <c r="AS239" s="90" t="s">
        <v>1125</v>
      </c>
      <c r="AV239" s="144"/>
      <c r="AW239" s="144"/>
      <c r="AX239" s="144"/>
      <c r="AY239" s="144"/>
      <c r="AZ239" s="144"/>
    </row>
    <row r="240" spans="19:52" ht="12.75" customHeight="1">
      <c r="S240" s="101">
        <v>85</v>
      </c>
      <c r="T240" s="97" t="str">
        <f t="shared" si="2"/>
        <v>Select Your Zone 1st</v>
      </c>
      <c r="U240" s="97">
        <f t="shared" si="3"/>
      </c>
      <c r="V240" s="97">
        <f t="shared" si="3"/>
      </c>
      <c r="W240" s="97">
        <f t="shared" si="3"/>
      </c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 t="s">
        <v>796</v>
      </c>
      <c r="AP240" s="90" t="s">
        <v>1029</v>
      </c>
      <c r="AQ240" s="90" t="s">
        <v>1030</v>
      </c>
      <c r="AR240" s="90" t="s">
        <v>1031</v>
      </c>
      <c r="AS240" s="90" t="s">
        <v>1114</v>
      </c>
      <c r="AV240" s="144"/>
      <c r="AW240" s="144"/>
      <c r="AX240" s="144"/>
      <c r="AY240" s="144"/>
      <c r="AZ240" s="144"/>
    </row>
    <row r="241" spans="19:52" ht="12.75" customHeight="1">
      <c r="S241" s="101">
        <v>86</v>
      </c>
      <c r="T241" s="97" t="str">
        <f t="shared" si="2"/>
        <v>Select Your Zone 1st</v>
      </c>
      <c r="U241" s="97">
        <f t="shared" si="3"/>
      </c>
      <c r="V241" s="97">
        <f t="shared" si="3"/>
      </c>
      <c r="W241" s="97">
        <f t="shared" si="3"/>
      </c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 t="s">
        <v>796</v>
      </c>
      <c r="AP241" s="90" t="s">
        <v>1132</v>
      </c>
      <c r="AQ241" s="90" t="s">
        <v>1074</v>
      </c>
      <c r="AR241" s="90" t="s">
        <v>1075</v>
      </c>
      <c r="AS241" s="90" t="s">
        <v>1120</v>
      </c>
      <c r="AV241" s="144"/>
      <c r="AW241" s="144"/>
      <c r="AX241" s="144"/>
      <c r="AY241" s="144"/>
      <c r="AZ241" s="144"/>
    </row>
    <row r="242" spans="19:52" ht="12.75" customHeight="1">
      <c r="S242" s="101">
        <v>87</v>
      </c>
      <c r="T242" s="97" t="str">
        <f t="shared" si="2"/>
        <v>Select Your Zone 1st</v>
      </c>
      <c r="U242" s="97">
        <f t="shared" si="3"/>
      </c>
      <c r="V242" s="97">
        <f t="shared" si="3"/>
      </c>
      <c r="W242" s="97">
        <f t="shared" si="3"/>
      </c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 t="s">
        <v>796</v>
      </c>
      <c r="AP242" s="90" t="s">
        <v>1032</v>
      </c>
      <c r="AQ242" s="90" t="s">
        <v>1033</v>
      </c>
      <c r="AR242" s="90" t="s">
        <v>1034</v>
      </c>
      <c r="AS242" s="90" t="s">
        <v>1118</v>
      </c>
      <c r="AV242" s="144"/>
      <c r="AW242" s="144"/>
      <c r="AX242" s="144"/>
      <c r="AY242" s="144"/>
      <c r="AZ242" s="144"/>
    </row>
    <row r="243" spans="19:52" ht="12.75" customHeight="1">
      <c r="S243" s="101">
        <v>88</v>
      </c>
      <c r="T243" s="97" t="str">
        <f t="shared" si="2"/>
        <v>Select Your Zone 1st</v>
      </c>
      <c r="U243" s="97">
        <f t="shared" si="3"/>
      </c>
      <c r="V243" s="97">
        <f t="shared" si="3"/>
      </c>
      <c r="W243" s="97">
        <f t="shared" si="3"/>
      </c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 t="s">
        <v>796</v>
      </c>
      <c r="AP243" s="90" t="s">
        <v>1035</v>
      </c>
      <c r="AQ243" s="90" t="s">
        <v>1036</v>
      </c>
      <c r="AR243" s="90" t="s">
        <v>1037</v>
      </c>
      <c r="AS243" s="90" t="s">
        <v>1121</v>
      </c>
      <c r="AV243" s="144"/>
      <c r="AW243" s="144"/>
      <c r="AX243" s="144"/>
      <c r="AY243" s="144"/>
      <c r="AZ243" s="144"/>
    </row>
    <row r="244" spans="19:52" ht="12.75" customHeight="1">
      <c r="S244" s="101">
        <v>89</v>
      </c>
      <c r="T244" s="97" t="str">
        <f t="shared" si="2"/>
        <v>Select Your Zone 1st</v>
      </c>
      <c r="U244" s="97">
        <f t="shared" si="3"/>
      </c>
      <c r="V244" s="97">
        <f t="shared" si="3"/>
      </c>
      <c r="W244" s="97">
        <f t="shared" si="3"/>
      </c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 t="s">
        <v>796</v>
      </c>
      <c r="AP244" s="90" t="s">
        <v>1136</v>
      </c>
      <c r="AQ244" s="90" t="s">
        <v>1098</v>
      </c>
      <c r="AR244" s="90" t="s">
        <v>1099</v>
      </c>
      <c r="AS244" s="90" t="s">
        <v>1116</v>
      </c>
      <c r="AV244" s="144"/>
      <c r="AW244" s="144"/>
      <c r="AX244" s="144"/>
      <c r="AY244" s="144"/>
      <c r="AZ244" s="144"/>
    </row>
    <row r="245" spans="19:52" ht="12.75" customHeight="1">
      <c r="S245" s="101">
        <v>90</v>
      </c>
      <c r="T245" s="97" t="str">
        <f t="shared" si="2"/>
        <v>Select Your Zone 1st</v>
      </c>
      <c r="U245" s="97">
        <f t="shared" si="3"/>
      </c>
      <c r="V245" s="97">
        <f t="shared" si="3"/>
      </c>
      <c r="W245" s="97">
        <f t="shared" si="3"/>
      </c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 t="s">
        <v>796</v>
      </c>
      <c r="AP245" s="90" t="s">
        <v>1038</v>
      </c>
      <c r="AQ245" s="90" t="s">
        <v>1039</v>
      </c>
      <c r="AR245" s="90" t="s">
        <v>1040</v>
      </c>
      <c r="AS245" s="90" t="s">
        <v>1115</v>
      </c>
      <c r="AV245" s="144"/>
      <c r="AW245" s="144"/>
      <c r="AX245" s="144"/>
      <c r="AY245" s="144"/>
      <c r="AZ245" s="144"/>
    </row>
    <row r="246" spans="19:52" ht="12.75" customHeight="1">
      <c r="S246" s="101">
        <v>91</v>
      </c>
      <c r="T246" s="97" t="str">
        <f t="shared" si="2"/>
        <v>Select Your Zone 1st</v>
      </c>
      <c r="U246" s="97">
        <f t="shared" si="3"/>
      </c>
      <c r="V246" s="97">
        <f t="shared" si="3"/>
      </c>
      <c r="W246" s="97">
        <f t="shared" si="3"/>
      </c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 t="s">
        <v>796</v>
      </c>
      <c r="AP246" s="90" t="s">
        <v>1041</v>
      </c>
      <c r="AQ246" s="90" t="s">
        <v>1042</v>
      </c>
      <c r="AR246" s="90" t="s">
        <v>1043</v>
      </c>
      <c r="AS246" s="90" t="s">
        <v>1125</v>
      </c>
      <c r="AV246" s="144"/>
      <c r="AW246" s="144"/>
      <c r="AX246" s="144"/>
      <c r="AY246" s="144"/>
      <c r="AZ246" s="144"/>
    </row>
    <row r="247" spans="19:52" ht="12.75" customHeight="1">
      <c r="S247" s="101">
        <v>92</v>
      </c>
      <c r="T247" s="97" t="str">
        <f t="shared" si="2"/>
        <v>Select Your Zone 1st</v>
      </c>
      <c r="U247" s="97">
        <f t="shared" si="3"/>
      </c>
      <c r="V247" s="97">
        <f t="shared" si="3"/>
      </c>
      <c r="W247" s="97">
        <f t="shared" si="3"/>
      </c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 t="s">
        <v>796</v>
      </c>
      <c r="AP247" s="90" t="s">
        <v>1044</v>
      </c>
      <c r="AQ247" s="90" t="s">
        <v>1045</v>
      </c>
      <c r="AR247" s="90" t="s">
        <v>1046</v>
      </c>
      <c r="AS247" s="90" t="s">
        <v>1116</v>
      </c>
      <c r="AV247" s="144"/>
      <c r="AW247" s="144"/>
      <c r="AX247" s="144"/>
      <c r="AY247" s="144"/>
      <c r="AZ247" s="144"/>
    </row>
    <row r="248" spans="19:52" ht="12.75" customHeight="1">
      <c r="S248" s="101">
        <v>93</v>
      </c>
      <c r="T248" s="97" t="str">
        <f t="shared" si="2"/>
        <v>Select Your Zone 1st</v>
      </c>
      <c r="U248" s="97">
        <f t="shared" si="3"/>
      </c>
      <c r="V248" s="97">
        <f t="shared" si="3"/>
      </c>
      <c r="W248" s="97">
        <f t="shared" si="3"/>
      </c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 t="s">
        <v>796</v>
      </c>
      <c r="AP248" s="90" t="s">
        <v>1047</v>
      </c>
      <c r="AQ248" s="90" t="s">
        <v>1048</v>
      </c>
      <c r="AR248" s="90" t="s">
        <v>1049</v>
      </c>
      <c r="AS248" s="90" t="s">
        <v>1116</v>
      </c>
      <c r="AV248" s="144"/>
      <c r="AW248" s="144"/>
      <c r="AX248" s="144"/>
      <c r="AY248" s="144"/>
      <c r="AZ248" s="144"/>
    </row>
    <row r="249" spans="19:52" ht="12.75" customHeight="1">
      <c r="S249" s="101">
        <v>94</v>
      </c>
      <c r="T249" s="97" t="str">
        <f t="shared" si="2"/>
        <v>Select Your Zone 1st</v>
      </c>
      <c r="U249" s="97">
        <f t="shared" si="3"/>
      </c>
      <c r="V249" s="97">
        <f t="shared" si="3"/>
      </c>
      <c r="W249" s="97">
        <f t="shared" si="3"/>
      </c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 t="s">
        <v>796</v>
      </c>
      <c r="AP249" s="90" t="s">
        <v>1050</v>
      </c>
      <c r="AQ249" s="90" t="s">
        <v>1051</v>
      </c>
      <c r="AR249" s="90" t="s">
        <v>1052</v>
      </c>
      <c r="AS249" s="90" t="s">
        <v>1121</v>
      </c>
      <c r="AV249" s="144"/>
      <c r="AW249" s="144"/>
      <c r="AX249" s="144"/>
      <c r="AY249" s="144"/>
      <c r="AZ249" s="144"/>
    </row>
    <row r="250" spans="19:52" ht="12.75" customHeight="1">
      <c r="S250" s="101">
        <v>95</v>
      </c>
      <c r="T250" s="97" t="str">
        <f t="shared" si="2"/>
        <v>Select Your Zone 1st</v>
      </c>
      <c r="U250" s="97">
        <f t="shared" si="3"/>
      </c>
      <c r="V250" s="97">
        <f t="shared" si="3"/>
      </c>
      <c r="W250" s="97">
        <f t="shared" si="3"/>
      </c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 t="s">
        <v>796</v>
      </c>
      <c r="AP250" s="90" t="s">
        <v>1053</v>
      </c>
      <c r="AQ250" s="90" t="s">
        <v>1054</v>
      </c>
      <c r="AR250" s="90" t="s">
        <v>1055</v>
      </c>
      <c r="AS250" s="90" t="s">
        <v>1121</v>
      </c>
      <c r="AV250" s="144"/>
      <c r="AW250" s="144"/>
      <c r="AX250" s="144"/>
      <c r="AY250" s="144"/>
      <c r="AZ250" s="144"/>
    </row>
    <row r="251" spans="19:52" ht="12.75" customHeight="1">
      <c r="S251" s="101">
        <v>96</v>
      </c>
      <c r="T251" s="97" t="str">
        <f t="shared" si="2"/>
        <v>Select Your Zone 1st</v>
      </c>
      <c r="U251" s="97">
        <f t="shared" si="3"/>
      </c>
      <c r="V251" s="97">
        <f t="shared" si="3"/>
      </c>
      <c r="W251" s="97">
        <f t="shared" si="3"/>
      </c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 t="s">
        <v>796</v>
      </c>
      <c r="AP251" s="90" t="s">
        <v>1056</v>
      </c>
      <c r="AQ251" s="90" t="s">
        <v>1057</v>
      </c>
      <c r="AR251" s="90" t="s">
        <v>1058</v>
      </c>
      <c r="AS251" s="90" t="s">
        <v>1121</v>
      </c>
      <c r="AV251" s="144"/>
      <c r="AW251" s="144"/>
      <c r="AX251" s="144"/>
      <c r="AY251" s="144"/>
      <c r="AZ251" s="144"/>
    </row>
    <row r="252" spans="19:52" ht="12.75" customHeight="1">
      <c r="S252" s="101">
        <v>97</v>
      </c>
      <c r="T252" s="97" t="str">
        <f t="shared" si="2"/>
        <v>Select Your Zone 1st</v>
      </c>
      <c r="U252" s="97">
        <f t="shared" si="3"/>
      </c>
      <c r="V252" s="97">
        <f t="shared" si="3"/>
      </c>
      <c r="W252" s="97">
        <f t="shared" si="3"/>
      </c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 t="s">
        <v>796</v>
      </c>
      <c r="AP252" s="90" t="s">
        <v>1059</v>
      </c>
      <c r="AQ252" s="90" t="s">
        <v>1060</v>
      </c>
      <c r="AR252" s="90" t="s">
        <v>1061</v>
      </c>
      <c r="AS252" s="90" t="s">
        <v>1121</v>
      </c>
      <c r="AV252" s="144"/>
      <c r="AW252" s="144"/>
      <c r="AX252" s="144"/>
      <c r="AY252" s="144"/>
      <c r="AZ252" s="144"/>
    </row>
    <row r="253" spans="19:52" ht="12.75" customHeight="1">
      <c r="S253" s="101">
        <v>98</v>
      </c>
      <c r="T253" s="97" t="str">
        <f t="shared" si="2"/>
        <v>Select Your Zone 1st</v>
      </c>
      <c r="U253" s="97">
        <f t="shared" si="3"/>
      </c>
      <c r="V253" s="97">
        <f t="shared" si="3"/>
      </c>
      <c r="W253" s="97">
        <f t="shared" si="3"/>
      </c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 t="s">
        <v>796</v>
      </c>
      <c r="AP253" s="90" t="s">
        <v>1062</v>
      </c>
      <c r="AQ253" s="90" t="s">
        <v>1063</v>
      </c>
      <c r="AR253" s="90" t="s">
        <v>1064</v>
      </c>
      <c r="AS253" s="90" t="s">
        <v>1124</v>
      </c>
      <c r="AV253" s="144"/>
      <c r="AW253" s="144"/>
      <c r="AX253" s="144"/>
      <c r="AY253" s="144"/>
      <c r="AZ253" s="144"/>
    </row>
    <row r="254" spans="19:52" ht="12.75" customHeight="1">
      <c r="S254" s="101">
        <v>99</v>
      </c>
      <c r="T254" s="97" t="str">
        <f t="shared" si="2"/>
        <v>Select Your Zone 1st</v>
      </c>
      <c r="U254" s="97">
        <f t="shared" si="3"/>
      </c>
      <c r="V254" s="97">
        <f t="shared" si="3"/>
      </c>
      <c r="W254" s="97">
        <f t="shared" si="3"/>
      </c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 t="s">
        <v>796</v>
      </c>
      <c r="AP254" s="90" t="s">
        <v>1065</v>
      </c>
      <c r="AQ254" s="90" t="s">
        <v>1066</v>
      </c>
      <c r="AR254" s="90" t="s">
        <v>1067</v>
      </c>
      <c r="AS254" s="90" t="s">
        <v>1114</v>
      </c>
      <c r="AV254" s="144"/>
      <c r="AW254" s="144"/>
      <c r="AX254" s="144"/>
      <c r="AY254" s="144"/>
      <c r="AZ254" s="144"/>
    </row>
    <row r="255" spans="19:52" ht="12.75" customHeight="1">
      <c r="S255" s="101">
        <v>100</v>
      </c>
      <c r="T255" s="97" t="str">
        <f t="shared" si="2"/>
        <v>Select Your Zone 1st</v>
      </c>
      <c r="U255" s="97">
        <f t="shared" si="3"/>
      </c>
      <c r="V255" s="97">
        <f t="shared" si="3"/>
      </c>
      <c r="W255" s="97">
        <f t="shared" si="3"/>
      </c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 t="s">
        <v>796</v>
      </c>
      <c r="AP255" s="90" t="s">
        <v>1068</v>
      </c>
      <c r="AQ255" s="90" t="s">
        <v>1069</v>
      </c>
      <c r="AR255" s="90" t="s">
        <v>1070</v>
      </c>
      <c r="AS255" s="90" t="s">
        <v>1130</v>
      </c>
      <c r="AV255" s="144"/>
      <c r="AW255" s="144"/>
      <c r="AX255" s="144"/>
      <c r="AY255" s="144"/>
      <c r="AZ255" s="144"/>
    </row>
    <row r="256" spans="19:52" ht="12.75" customHeight="1">
      <c r="S256" s="101">
        <v>101</v>
      </c>
      <c r="T256" s="97" t="str">
        <f t="shared" si="2"/>
        <v>Select Your Zone 1st</v>
      </c>
      <c r="U256" s="97">
        <f t="shared" si="3"/>
      </c>
      <c r="V256" s="97">
        <f t="shared" si="3"/>
      </c>
      <c r="W256" s="97">
        <f t="shared" si="3"/>
      </c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 t="s">
        <v>796</v>
      </c>
      <c r="AP256" s="90" t="s">
        <v>1071</v>
      </c>
      <c r="AQ256" s="90" t="s">
        <v>1072</v>
      </c>
      <c r="AR256" s="90" t="s">
        <v>1073</v>
      </c>
      <c r="AS256" s="90" t="s">
        <v>1114</v>
      </c>
      <c r="AV256" s="144"/>
      <c r="AW256" s="144"/>
      <c r="AX256" s="144"/>
      <c r="AY256" s="144"/>
      <c r="AZ256" s="144"/>
    </row>
    <row r="257" spans="19:52" ht="12.75" customHeight="1">
      <c r="S257" s="101">
        <v>102</v>
      </c>
      <c r="T257" s="97" t="str">
        <f t="shared" si="2"/>
        <v>Select Your Zone 1st</v>
      </c>
      <c r="U257" s="97">
        <f t="shared" si="3"/>
      </c>
      <c r="V257" s="97">
        <f t="shared" si="3"/>
      </c>
      <c r="W257" s="97">
        <f t="shared" si="3"/>
      </c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 t="s">
        <v>796</v>
      </c>
      <c r="AP257" s="90" t="s">
        <v>1076</v>
      </c>
      <c r="AQ257" s="90" t="s">
        <v>1077</v>
      </c>
      <c r="AR257" s="90" t="s">
        <v>1078</v>
      </c>
      <c r="AS257" s="90" t="s">
        <v>1115</v>
      </c>
      <c r="AV257" s="144"/>
      <c r="AW257" s="144"/>
      <c r="AX257" s="144"/>
      <c r="AY257" s="144"/>
      <c r="AZ257" s="144"/>
    </row>
    <row r="258" spans="19:52" ht="12.75" customHeight="1">
      <c r="S258" s="101">
        <v>103</v>
      </c>
      <c r="T258" s="97" t="str">
        <f t="shared" si="2"/>
        <v>Select Your Zone 1st</v>
      </c>
      <c r="U258" s="97">
        <f t="shared" si="3"/>
      </c>
      <c r="V258" s="97">
        <f t="shared" si="3"/>
      </c>
      <c r="W258" s="97">
        <f t="shared" si="3"/>
      </c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 t="s">
        <v>796</v>
      </c>
      <c r="AP258" s="90" t="s">
        <v>1079</v>
      </c>
      <c r="AQ258" s="90" t="s">
        <v>1080</v>
      </c>
      <c r="AR258" s="90" t="s">
        <v>1081</v>
      </c>
      <c r="AS258" s="90" t="s">
        <v>1114</v>
      </c>
      <c r="AV258" s="144"/>
      <c r="AW258" s="144"/>
      <c r="AX258" s="144"/>
      <c r="AY258" s="144"/>
      <c r="AZ258" s="144"/>
    </row>
    <row r="259" spans="19:52" ht="12.75" customHeight="1">
      <c r="S259" s="101">
        <v>104</v>
      </c>
      <c r="T259" s="97" t="str">
        <f t="shared" si="2"/>
        <v>Select Your Zone 1st</v>
      </c>
      <c r="U259" s="97">
        <f t="shared" si="3"/>
      </c>
      <c r="V259" s="97">
        <f t="shared" si="3"/>
      </c>
      <c r="W259" s="97">
        <f t="shared" si="3"/>
      </c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 t="s">
        <v>796</v>
      </c>
      <c r="AP259" s="90" t="s">
        <v>1082</v>
      </c>
      <c r="AQ259" s="90" t="s">
        <v>1083</v>
      </c>
      <c r="AR259" s="90" t="s">
        <v>1084</v>
      </c>
      <c r="AS259" s="90" t="s">
        <v>1130</v>
      </c>
      <c r="AV259" s="144"/>
      <c r="AW259" s="144"/>
      <c r="AX259" s="144"/>
      <c r="AY259" s="144"/>
      <c r="AZ259" s="144"/>
    </row>
    <row r="260" spans="19:52" ht="12.75" customHeight="1">
      <c r="S260" s="101">
        <v>105</v>
      </c>
      <c r="T260" s="97" t="str">
        <f t="shared" si="2"/>
        <v>Select Your Zone 1st</v>
      </c>
      <c r="U260" s="97">
        <f t="shared" si="3"/>
      </c>
      <c r="V260" s="97">
        <f t="shared" si="3"/>
      </c>
      <c r="W260" s="97">
        <f t="shared" si="3"/>
      </c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 t="s">
        <v>796</v>
      </c>
      <c r="AP260" s="90" t="s">
        <v>1085</v>
      </c>
      <c r="AQ260" s="90" t="s">
        <v>1086</v>
      </c>
      <c r="AR260" s="90" t="s">
        <v>1087</v>
      </c>
      <c r="AS260" s="90" t="s">
        <v>1119</v>
      </c>
      <c r="AV260" s="144"/>
      <c r="AW260" s="144"/>
      <c r="AX260" s="144"/>
      <c r="AY260" s="144"/>
      <c r="AZ260" s="144"/>
    </row>
    <row r="261" spans="19:52" ht="12.75" customHeight="1">
      <c r="S261" s="101">
        <v>106</v>
      </c>
      <c r="T261" s="97" t="str">
        <f t="shared" si="2"/>
        <v>Select Your Zone 1st</v>
      </c>
      <c r="U261" s="97">
        <f t="shared" si="3"/>
      </c>
      <c r="V261" s="97">
        <f t="shared" si="3"/>
      </c>
      <c r="W261" s="97">
        <f t="shared" si="3"/>
      </c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 t="s">
        <v>796</v>
      </c>
      <c r="AP261" s="90" t="s">
        <v>1088</v>
      </c>
      <c r="AQ261" s="90" t="s">
        <v>1086</v>
      </c>
      <c r="AR261" s="90" t="s">
        <v>1089</v>
      </c>
      <c r="AS261" s="90" t="s">
        <v>1119</v>
      </c>
      <c r="AV261" s="144"/>
      <c r="AW261" s="144"/>
      <c r="AX261" s="144"/>
      <c r="AY261" s="144"/>
      <c r="AZ261" s="144"/>
    </row>
    <row r="262" spans="19:52" ht="12.75" customHeight="1">
      <c r="S262" s="101">
        <v>107</v>
      </c>
      <c r="T262" s="97" t="str">
        <f t="shared" si="2"/>
        <v>Select Your Zone 1st</v>
      </c>
      <c r="U262" s="97">
        <f t="shared" si="3"/>
      </c>
      <c r="V262" s="97">
        <f t="shared" si="3"/>
      </c>
      <c r="W262" s="97">
        <f t="shared" si="3"/>
      </c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 t="s">
        <v>796</v>
      </c>
      <c r="AP262" s="90" t="s">
        <v>1090</v>
      </c>
      <c r="AQ262" s="90" t="s">
        <v>1086</v>
      </c>
      <c r="AR262" s="90" t="s">
        <v>1091</v>
      </c>
      <c r="AS262" s="90" t="s">
        <v>1119</v>
      </c>
      <c r="AV262" s="144"/>
      <c r="AW262" s="144"/>
      <c r="AX262" s="144"/>
      <c r="AY262" s="144"/>
      <c r="AZ262" s="144"/>
    </row>
    <row r="263" spans="19:52" ht="12.75" customHeight="1">
      <c r="S263" s="101">
        <v>108</v>
      </c>
      <c r="T263" s="97" t="str">
        <f t="shared" si="2"/>
        <v>Select Your Zone 1st</v>
      </c>
      <c r="U263" s="97">
        <f t="shared" si="3"/>
      </c>
      <c r="V263" s="97">
        <f t="shared" si="3"/>
      </c>
      <c r="W263" s="97">
        <f t="shared" si="3"/>
      </c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 t="s">
        <v>796</v>
      </c>
      <c r="AP263" s="90" t="s">
        <v>1092</v>
      </c>
      <c r="AQ263" s="90" t="s">
        <v>1093</v>
      </c>
      <c r="AR263" s="90" t="s">
        <v>1094</v>
      </c>
      <c r="AS263" s="90" t="s">
        <v>1113</v>
      </c>
      <c r="AV263" s="144"/>
      <c r="AW263" s="144"/>
      <c r="AX263" s="144"/>
      <c r="AY263" s="144"/>
      <c r="AZ263" s="144"/>
    </row>
    <row r="264" spans="19:52" ht="12.75" customHeight="1">
      <c r="S264" s="101">
        <v>109</v>
      </c>
      <c r="T264" s="97" t="str">
        <f t="shared" si="2"/>
        <v>Select Your Zone 1st</v>
      </c>
      <c r="U264" s="97">
        <f t="shared" si="3"/>
      </c>
      <c r="V264" s="97">
        <f t="shared" si="3"/>
      </c>
      <c r="W264" s="97">
        <f t="shared" si="3"/>
      </c>
      <c r="X264" s="90"/>
      <c r="Y264" s="90"/>
      <c r="Z264" s="90"/>
      <c r="AJ264" s="90"/>
      <c r="AK264" s="90"/>
      <c r="AL264" s="90"/>
      <c r="AM264" s="90"/>
      <c r="AN264" s="90"/>
      <c r="AO264" s="90" t="s">
        <v>796</v>
      </c>
      <c r="AP264" s="90" t="s">
        <v>1095</v>
      </c>
      <c r="AQ264" s="90" t="s">
        <v>1096</v>
      </c>
      <c r="AR264" s="90" t="s">
        <v>1097</v>
      </c>
      <c r="AS264" s="90" t="s">
        <v>1113</v>
      </c>
      <c r="AV264" s="144"/>
      <c r="AW264" s="144"/>
      <c r="AX264" s="144"/>
      <c r="AY264" s="144"/>
      <c r="AZ264" s="144"/>
    </row>
    <row r="265" spans="18:46" ht="12.75" customHeight="1">
      <c r="R265" s="144"/>
      <c r="S265" s="144"/>
      <c r="T265" s="144"/>
      <c r="U265" s="144"/>
      <c r="V265" s="144"/>
      <c r="W265" s="144"/>
      <c r="X265" s="144"/>
      <c r="AN265" s="144"/>
      <c r="AO265" s="144"/>
      <c r="AP265" s="144"/>
      <c r="AQ265" s="144"/>
      <c r="AR265" s="144"/>
      <c r="AS265" s="144"/>
      <c r="AT265" s="144"/>
    </row>
    <row r="266" spans="18:46" ht="12.75" customHeight="1">
      <c r="R266" s="144"/>
      <c r="S266" s="144"/>
      <c r="T266" s="144"/>
      <c r="U266" s="144"/>
      <c r="V266" s="144"/>
      <c r="W266" s="144"/>
      <c r="X266" s="144"/>
      <c r="AN266" s="144"/>
      <c r="AO266" s="144"/>
      <c r="AP266" s="144"/>
      <c r="AQ266" s="144"/>
      <c r="AR266" s="144"/>
      <c r="AS266" s="144"/>
      <c r="AT266" s="144"/>
    </row>
    <row r="267" spans="18:46" ht="12.75" customHeight="1">
      <c r="R267" s="144"/>
      <c r="S267" s="144"/>
      <c r="T267" s="144"/>
      <c r="U267" s="144"/>
      <c r="V267" s="144"/>
      <c r="W267" s="144"/>
      <c r="X267" s="144"/>
      <c r="AN267" s="144"/>
      <c r="AO267" s="144"/>
      <c r="AP267" s="144"/>
      <c r="AQ267" s="144"/>
      <c r="AR267" s="144"/>
      <c r="AS267" s="144"/>
      <c r="AT267" s="144"/>
    </row>
    <row r="268" spans="18:46" ht="12.75" customHeight="1">
      <c r="R268" s="144"/>
      <c r="S268" s="144"/>
      <c r="T268" s="144"/>
      <c r="U268" s="144"/>
      <c r="V268" s="144"/>
      <c r="W268" s="144"/>
      <c r="X268" s="144"/>
      <c r="Y268" s="144"/>
      <c r="Z268" s="144"/>
      <c r="AN268" s="144"/>
      <c r="AO268" s="144"/>
      <c r="AP268" s="144"/>
      <c r="AQ268" s="144"/>
      <c r="AR268" s="144"/>
      <c r="AS268" s="144"/>
      <c r="AT268" s="144"/>
    </row>
    <row r="269" spans="19:46" ht="12.75" customHeight="1">
      <c r="S269" s="144"/>
      <c r="T269" s="144"/>
      <c r="U269" s="144"/>
      <c r="V269" s="144"/>
      <c r="W269" s="144"/>
      <c r="X269" s="144"/>
      <c r="Y269" s="144"/>
      <c r="Z269" s="144"/>
      <c r="AN269" s="144"/>
      <c r="AO269" s="144"/>
      <c r="AP269" s="144"/>
      <c r="AQ269" s="144"/>
      <c r="AR269" s="144"/>
      <c r="AS269" s="144"/>
      <c r="AT269" s="144"/>
    </row>
    <row r="270" spans="19:26" ht="12.75" customHeight="1">
      <c r="S270" s="144"/>
      <c r="T270" s="144"/>
      <c r="U270" s="144"/>
      <c r="V270" s="144"/>
      <c r="W270" s="144"/>
      <c r="X270" s="144"/>
      <c r="Y270" s="144"/>
      <c r="Z270" s="144"/>
    </row>
    <row r="271" spans="19:26" ht="12.75" customHeight="1">
      <c r="S271" s="144"/>
      <c r="T271" s="144"/>
      <c r="U271" s="144"/>
      <c r="V271" s="144"/>
      <c r="W271" s="144"/>
      <c r="X271" s="144"/>
      <c r="Y271" s="144"/>
      <c r="Z271" s="144"/>
    </row>
    <row r="272" spans="19:26" ht="12.75" customHeight="1">
      <c r="S272" s="144"/>
      <c r="T272" s="144"/>
      <c r="U272" s="144"/>
      <c r="V272" s="144"/>
      <c r="W272" s="144"/>
      <c r="X272" s="144"/>
      <c r="Y272" s="144"/>
      <c r="Z272" s="144"/>
    </row>
    <row r="273" spans="19:26" ht="12.75" customHeight="1">
      <c r="S273" s="144"/>
      <c r="T273" s="144"/>
      <c r="U273" s="144"/>
      <c r="V273" s="144"/>
      <c r="W273" s="144"/>
      <c r="X273" s="144"/>
      <c r="Y273" s="144"/>
      <c r="Z273" s="144"/>
    </row>
    <row r="274" spans="19:26" ht="12.75" customHeight="1">
      <c r="S274" s="144"/>
      <c r="T274" s="144"/>
      <c r="U274" s="144"/>
      <c r="V274" s="144"/>
      <c r="W274" s="144"/>
      <c r="X274" s="144"/>
      <c r="Y274" s="144"/>
      <c r="Z274" s="144"/>
    </row>
    <row r="275" spans="19:26" ht="12.75" customHeight="1">
      <c r="S275" s="144"/>
      <c r="T275" s="144"/>
      <c r="U275" s="144"/>
      <c r="V275" s="144"/>
      <c r="W275" s="144"/>
      <c r="X275" s="144"/>
      <c r="Y275" s="144"/>
      <c r="Z275" s="144"/>
    </row>
    <row r="276" spans="19:26" ht="12.75" customHeight="1">
      <c r="S276" s="144"/>
      <c r="T276" s="144"/>
      <c r="U276" s="144"/>
      <c r="V276" s="144"/>
      <c r="W276" s="144"/>
      <c r="X276" s="144"/>
      <c r="Y276" s="144"/>
      <c r="Z276" s="144"/>
    </row>
    <row r="277" spans="19:26" ht="12.75" customHeight="1">
      <c r="S277" s="144"/>
      <c r="T277" s="144"/>
      <c r="U277" s="144"/>
      <c r="V277" s="144"/>
      <c r="W277" s="144"/>
      <c r="X277" s="144"/>
      <c r="Y277" s="144"/>
      <c r="Z277" s="144"/>
    </row>
    <row r="278" spans="19:26" ht="12.75" customHeight="1">
      <c r="S278" s="144"/>
      <c r="T278" s="144"/>
      <c r="U278" s="144"/>
      <c r="V278" s="144"/>
      <c r="W278" s="144"/>
      <c r="X278" s="144"/>
      <c r="Y278" s="144"/>
      <c r="Z278" s="144"/>
    </row>
    <row r="279" spans="19:26" ht="12.75" customHeight="1">
      <c r="S279" s="144"/>
      <c r="T279" s="144"/>
      <c r="U279" s="144"/>
      <c r="V279" s="144"/>
      <c r="W279" s="144"/>
      <c r="X279" s="144"/>
      <c r="Y279" s="144"/>
      <c r="Z279" s="144"/>
    </row>
    <row r="280" spans="19:26" ht="12.75" customHeight="1">
      <c r="S280" s="144"/>
      <c r="T280" s="144"/>
      <c r="U280" s="144"/>
      <c r="V280" s="144"/>
      <c r="W280" s="144"/>
      <c r="X280" s="144"/>
      <c r="Y280" s="144"/>
      <c r="Z280" s="144"/>
    </row>
    <row r="281" spans="19:26" ht="12.75" customHeight="1">
      <c r="S281" s="144"/>
      <c r="T281" s="144"/>
      <c r="U281" s="144"/>
      <c r="V281" s="144"/>
      <c r="W281" s="144"/>
      <c r="X281" s="144"/>
      <c r="Y281" s="144"/>
      <c r="Z281" s="144"/>
    </row>
    <row r="282" spans="19:26" ht="12.75" customHeight="1">
      <c r="S282" s="144"/>
      <c r="T282" s="144"/>
      <c r="U282" s="144"/>
      <c r="V282" s="144"/>
      <c r="W282" s="144"/>
      <c r="X282" s="144"/>
      <c r="Y282" s="144"/>
      <c r="Z282" s="144"/>
    </row>
    <row r="283" spans="19:26" ht="12.75" customHeight="1">
      <c r="S283" s="144"/>
      <c r="T283" s="144"/>
      <c r="U283" s="144"/>
      <c r="V283" s="144"/>
      <c r="W283" s="144"/>
      <c r="X283" s="144"/>
      <c r="Y283" s="144"/>
      <c r="Z283" s="144"/>
    </row>
    <row r="284" spans="19:26" ht="12.75" customHeight="1">
      <c r="S284" s="144"/>
      <c r="T284" s="144"/>
      <c r="U284" s="144"/>
      <c r="V284" s="144"/>
      <c r="W284" s="144"/>
      <c r="X284" s="144"/>
      <c r="Y284" s="144"/>
      <c r="Z284" s="144"/>
    </row>
    <row r="285" spans="19:26" ht="12.75" customHeight="1">
      <c r="S285" s="144"/>
      <c r="T285" s="144"/>
      <c r="U285" s="144"/>
      <c r="V285" s="144"/>
      <c r="W285" s="144"/>
      <c r="X285" s="144"/>
      <c r="Y285" s="144"/>
      <c r="Z285" s="144"/>
    </row>
    <row r="286" spans="19:26" ht="12.75" customHeight="1">
      <c r="S286" s="144"/>
      <c r="T286" s="144"/>
      <c r="U286" s="144"/>
      <c r="V286" s="144"/>
      <c r="W286" s="144"/>
      <c r="X286" s="144"/>
      <c r="Y286" s="144"/>
      <c r="Z286" s="144"/>
    </row>
    <row r="287" spans="19:26" ht="12.75" customHeight="1">
      <c r="S287" s="144"/>
      <c r="T287" s="144"/>
      <c r="U287" s="144"/>
      <c r="V287" s="144"/>
      <c r="W287" s="144"/>
      <c r="X287" s="144"/>
      <c r="Y287" s="144"/>
      <c r="Z287" s="144"/>
    </row>
    <row r="288" spans="19:26" ht="12.75" customHeight="1">
      <c r="S288" s="144"/>
      <c r="T288" s="144"/>
      <c r="U288" s="144"/>
      <c r="V288" s="144"/>
      <c r="W288" s="144"/>
      <c r="X288" s="144"/>
      <c r="Y288" s="144"/>
      <c r="Z288" s="144"/>
    </row>
    <row r="289" spans="19:26" ht="12.75" customHeight="1">
      <c r="S289" s="144"/>
      <c r="T289" s="144"/>
      <c r="U289" s="144"/>
      <c r="V289" s="144"/>
      <c r="W289" s="144"/>
      <c r="X289" s="144"/>
      <c r="Y289" s="144"/>
      <c r="Z289" s="144"/>
    </row>
    <row r="290" spans="19:26" ht="12.75" customHeight="1">
      <c r="S290" s="144"/>
      <c r="T290" s="144"/>
      <c r="U290" s="144"/>
      <c r="V290" s="144"/>
      <c r="W290" s="144"/>
      <c r="X290" s="144"/>
      <c r="Y290" s="144"/>
      <c r="Z290" s="144"/>
    </row>
    <row r="291" spans="19:26" ht="12.75" customHeight="1">
      <c r="S291" s="144"/>
      <c r="T291" s="144"/>
      <c r="U291" s="144"/>
      <c r="V291" s="144"/>
      <c r="W291" s="144"/>
      <c r="X291" s="144"/>
      <c r="Y291" s="144"/>
      <c r="Z291" s="144"/>
    </row>
    <row r="292" spans="19:26" ht="12.75">
      <c r="S292" s="144"/>
      <c r="T292" s="144"/>
      <c r="U292" s="144"/>
      <c r="V292" s="144"/>
      <c r="W292" s="144"/>
      <c r="X292" s="144"/>
      <c r="Y292" s="144"/>
      <c r="Z292" s="144"/>
    </row>
    <row r="293" spans="19:26" ht="12.75">
      <c r="S293" s="144"/>
      <c r="T293" s="144"/>
      <c r="U293" s="144"/>
      <c r="V293" s="144"/>
      <c r="W293" s="144"/>
      <c r="X293" s="144"/>
      <c r="Y293" s="144"/>
      <c r="Z293" s="144"/>
    </row>
    <row r="294" spans="19:26" ht="12.75">
      <c r="S294" s="144"/>
      <c r="T294" s="144"/>
      <c r="U294" s="144"/>
      <c r="V294" s="144"/>
      <c r="W294" s="144"/>
      <c r="X294" s="144"/>
      <c r="Y294" s="144"/>
      <c r="Z294" s="144"/>
    </row>
    <row r="295" spans="19:26" ht="12.75">
      <c r="S295" s="144"/>
      <c r="T295" s="144"/>
      <c r="U295" s="144"/>
      <c r="V295" s="144"/>
      <c r="W295" s="144"/>
      <c r="X295" s="144"/>
      <c r="Y295" s="144"/>
      <c r="Z295" s="144"/>
    </row>
    <row r="296" spans="19:26" ht="12.75">
      <c r="S296" s="144"/>
      <c r="T296" s="144"/>
      <c r="U296" s="144"/>
      <c r="V296" s="144"/>
      <c r="W296" s="144"/>
      <c r="X296" s="144"/>
      <c r="Y296" s="144"/>
      <c r="Z296" s="144"/>
    </row>
    <row r="297" spans="19:26" ht="12.75">
      <c r="S297" s="144"/>
      <c r="T297" s="144"/>
      <c r="U297" s="144"/>
      <c r="V297" s="144"/>
      <c r="W297" s="144"/>
      <c r="X297" s="144"/>
      <c r="Y297" s="144"/>
      <c r="Z297" s="144"/>
    </row>
    <row r="298" spans="19:26" ht="12.75">
      <c r="S298" s="144"/>
      <c r="T298" s="144"/>
      <c r="U298" s="144"/>
      <c r="V298" s="144"/>
      <c r="W298" s="144"/>
      <c r="X298" s="144"/>
      <c r="Y298" s="144"/>
      <c r="Z298" s="144"/>
    </row>
    <row r="299" spans="19:26" ht="12.75">
      <c r="S299" s="144"/>
      <c r="T299" s="144"/>
      <c r="U299" s="144"/>
      <c r="V299" s="144"/>
      <c r="W299" s="144"/>
      <c r="X299" s="144"/>
      <c r="Y299" s="144"/>
      <c r="Z299" s="144"/>
    </row>
    <row r="300" spans="19:26" ht="12.75">
      <c r="S300" s="144"/>
      <c r="T300" s="144"/>
      <c r="U300" s="144"/>
      <c r="V300" s="144"/>
      <c r="W300" s="144"/>
      <c r="X300" s="144"/>
      <c r="Y300" s="144"/>
      <c r="Z300" s="144"/>
    </row>
    <row r="301" spans="19:26" ht="12.75">
      <c r="S301" s="144"/>
      <c r="T301" s="144"/>
      <c r="U301" s="144"/>
      <c r="V301" s="144"/>
      <c r="W301" s="144"/>
      <c r="X301" s="144"/>
      <c r="Y301" s="144"/>
      <c r="Z301" s="144"/>
    </row>
    <row r="302" spans="19:26" ht="12.75">
      <c r="S302" s="144"/>
      <c r="T302" s="144"/>
      <c r="U302" s="144"/>
      <c r="V302" s="144"/>
      <c r="W302" s="144"/>
      <c r="X302" s="144"/>
      <c r="Y302" s="144"/>
      <c r="Z302" s="144"/>
    </row>
    <row r="303" spans="19:26" ht="12.75">
      <c r="S303" s="144"/>
      <c r="T303" s="144"/>
      <c r="U303" s="144"/>
      <c r="V303" s="144"/>
      <c r="W303" s="144"/>
      <c r="X303" s="144"/>
      <c r="Y303" s="144"/>
      <c r="Z303" s="144"/>
    </row>
    <row r="304" spans="19:26" ht="12.75">
      <c r="S304" s="144"/>
      <c r="T304" s="144"/>
      <c r="U304" s="144"/>
      <c r="V304" s="144"/>
      <c r="W304" s="144"/>
      <c r="X304" s="144"/>
      <c r="Y304" s="144"/>
      <c r="Z304" s="144"/>
    </row>
    <row r="305" spans="19:26" ht="12.75">
      <c r="S305" s="144"/>
      <c r="T305" s="144"/>
      <c r="U305" s="144"/>
      <c r="V305" s="144"/>
      <c r="W305" s="144"/>
      <c r="X305" s="144"/>
      <c r="Y305" s="144"/>
      <c r="Z305" s="144"/>
    </row>
    <row r="306" spans="19:26" ht="12.75">
      <c r="S306" s="144"/>
      <c r="T306" s="144"/>
      <c r="U306" s="144"/>
      <c r="V306" s="144"/>
      <c r="W306" s="144"/>
      <c r="X306" s="144"/>
      <c r="Y306" s="144"/>
      <c r="Z306" s="144"/>
    </row>
    <row r="307" spans="19:26" ht="12.75">
      <c r="S307" s="144"/>
      <c r="T307" s="144"/>
      <c r="U307" s="144"/>
      <c r="V307" s="144"/>
      <c r="W307" s="144"/>
      <c r="X307" s="144"/>
      <c r="Y307" s="144"/>
      <c r="Z307" s="144"/>
    </row>
    <row r="308" spans="19:26" ht="12.75">
      <c r="S308" s="144"/>
      <c r="T308" s="144"/>
      <c r="U308" s="144"/>
      <c r="V308" s="144"/>
      <c r="W308" s="144"/>
      <c r="X308" s="144"/>
      <c r="Y308" s="144"/>
      <c r="Z308" s="144"/>
    </row>
    <row r="309" spans="19:26" ht="12.75">
      <c r="S309" s="144"/>
      <c r="T309" s="144"/>
      <c r="U309" s="144"/>
      <c r="V309" s="144"/>
      <c r="W309" s="144"/>
      <c r="X309" s="144"/>
      <c r="Y309" s="144"/>
      <c r="Z309" s="144"/>
    </row>
    <row r="310" spans="19:26" ht="12.75">
      <c r="S310" s="144"/>
      <c r="T310" s="144"/>
      <c r="U310" s="144"/>
      <c r="V310" s="144"/>
      <c r="W310" s="144"/>
      <c r="X310" s="144"/>
      <c r="Y310" s="144"/>
      <c r="Z310" s="144"/>
    </row>
    <row r="311" spans="19:26" ht="12.75">
      <c r="S311" s="144"/>
      <c r="T311" s="144"/>
      <c r="U311" s="144"/>
      <c r="V311" s="144"/>
      <c r="W311" s="144"/>
      <c r="X311" s="144"/>
      <c r="Y311" s="144"/>
      <c r="Z311" s="144"/>
    </row>
    <row r="312" spans="19:26" ht="12.75">
      <c r="S312" s="144"/>
      <c r="T312" s="144"/>
      <c r="U312" s="144"/>
      <c r="V312" s="144"/>
      <c r="W312" s="144"/>
      <c r="X312" s="144"/>
      <c r="Y312" s="144"/>
      <c r="Z312" s="144"/>
    </row>
    <row r="313" spans="19:26" ht="12.75">
      <c r="S313" s="144"/>
      <c r="T313" s="144"/>
      <c r="U313" s="144"/>
      <c r="V313" s="144"/>
      <c r="W313" s="144"/>
      <c r="X313" s="144"/>
      <c r="Y313" s="144"/>
      <c r="Z313" s="144"/>
    </row>
    <row r="314" spans="19:26" ht="12.75">
      <c r="S314" s="144"/>
      <c r="T314" s="144"/>
      <c r="U314" s="144"/>
      <c r="V314" s="144"/>
      <c r="W314" s="144"/>
      <c r="X314" s="144"/>
      <c r="Y314" s="144"/>
      <c r="Z314" s="144"/>
    </row>
    <row r="315" spans="19:26" ht="12.75">
      <c r="S315" s="144"/>
      <c r="T315" s="144"/>
      <c r="U315" s="144"/>
      <c r="V315" s="144"/>
      <c r="W315" s="144"/>
      <c r="X315" s="144"/>
      <c r="Y315" s="144"/>
      <c r="Z315" s="144"/>
    </row>
  </sheetData>
  <sheetProtection selectLockedCells="1"/>
  <mergeCells count="41">
    <mergeCell ref="F150:M150"/>
    <mergeCell ref="D140:N140"/>
    <mergeCell ref="D142:N142"/>
    <mergeCell ref="E145:E149"/>
    <mergeCell ref="F145:M146"/>
    <mergeCell ref="F147:M147"/>
    <mergeCell ref="F149:M149"/>
    <mergeCell ref="D104:E104"/>
    <mergeCell ref="F104:K104"/>
    <mergeCell ref="D107:N107"/>
    <mergeCell ref="D109:N109"/>
    <mergeCell ref="D111:N111"/>
    <mergeCell ref="D112:N112"/>
    <mergeCell ref="D100:E100"/>
    <mergeCell ref="F100:H100"/>
    <mergeCell ref="L100:N100"/>
    <mergeCell ref="D102:E102"/>
    <mergeCell ref="F102:H102"/>
    <mergeCell ref="L102:N102"/>
    <mergeCell ref="D96:E96"/>
    <mergeCell ref="F96:H96"/>
    <mergeCell ref="L96:N96"/>
    <mergeCell ref="D98:E98"/>
    <mergeCell ref="F98:H98"/>
    <mergeCell ref="L98:N98"/>
    <mergeCell ref="D92:E92"/>
    <mergeCell ref="F92:H92"/>
    <mergeCell ref="L92:N92"/>
    <mergeCell ref="D94:E94"/>
    <mergeCell ref="F94:H94"/>
    <mergeCell ref="L94:N94"/>
    <mergeCell ref="D138:N138"/>
    <mergeCell ref="D137:N137"/>
    <mergeCell ref="D4:N4"/>
    <mergeCell ref="D6:N6"/>
    <mergeCell ref="D8:N8"/>
    <mergeCell ref="D10:N10"/>
    <mergeCell ref="D12:N12"/>
    <mergeCell ref="D90:E90"/>
    <mergeCell ref="F90:H90"/>
    <mergeCell ref="L90:N9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I290"/>
  <sheetViews>
    <sheetView showGridLines="0" showRowColHeaders="0" showZeros="0" showOutlineSymbols="0" zoomScale="115" zoomScaleNormal="115" zoomScalePageLayoutView="0" workbookViewId="0" topLeftCell="A1">
      <selection activeCell="E126" sqref="E126:I126"/>
    </sheetView>
  </sheetViews>
  <sheetFormatPr defaultColWidth="0" defaultRowHeight="12.75"/>
  <cols>
    <col min="1" max="1" width="7.7109375" style="4" customWidth="1"/>
    <col min="2" max="2" width="15.57421875" style="0" customWidth="1"/>
    <col min="3" max="3" width="0.85546875" style="0" customWidth="1"/>
    <col min="4" max="4" width="10.7109375" style="0" customWidth="1"/>
    <col min="5" max="5" width="11.140625" style="0" customWidth="1"/>
    <col min="6" max="6" width="4.57421875" style="0" customWidth="1"/>
    <col min="7" max="7" width="7.7109375" style="0" customWidth="1"/>
    <col min="8" max="8" width="6.7109375" style="0" customWidth="1"/>
    <col min="9" max="9" width="4.57421875" style="0" customWidth="1"/>
    <col min="10" max="11" width="8.140625" style="0" customWidth="1"/>
    <col min="12" max="12" width="6.00390625" style="0" customWidth="1"/>
    <col min="13" max="13" width="4.00390625" style="0" customWidth="1"/>
    <col min="14" max="14" width="4.8515625" style="0" customWidth="1"/>
    <col min="15" max="15" width="11.8515625" style="0" customWidth="1"/>
    <col min="16" max="16" width="2.421875" style="0" customWidth="1"/>
    <col min="17" max="17" width="0.85546875" style="0" customWidth="1"/>
    <col min="18" max="18" width="15.57421875" style="0" customWidth="1"/>
    <col min="19" max="19" width="24.8515625" style="58" hidden="1" customWidth="1"/>
    <col min="20" max="20" width="16.421875" style="58" hidden="1" customWidth="1"/>
    <col min="21" max="21" width="6.140625" style="58" hidden="1" customWidth="1"/>
    <col min="22" max="22" width="27.8515625" style="58" hidden="1" customWidth="1"/>
    <col min="23" max="23" width="20.00390625" style="58" hidden="1" customWidth="1"/>
    <col min="24" max="24" width="9.421875" style="58" hidden="1" customWidth="1"/>
    <col min="25" max="25" width="14.28125" style="58" hidden="1" customWidth="1"/>
    <col min="26" max="26" width="23.00390625" style="58" hidden="1" customWidth="1"/>
    <col min="27" max="29" width="6.28125" style="58" hidden="1" customWidth="1"/>
    <col min="30" max="30" width="14.00390625" style="58" hidden="1" customWidth="1"/>
    <col min="31" max="31" width="23.7109375" style="58" hidden="1" customWidth="1"/>
    <col min="32" max="32" width="20.7109375" style="58" hidden="1" customWidth="1"/>
    <col min="33" max="33" width="22.00390625" style="58" hidden="1" customWidth="1"/>
    <col min="34" max="34" width="18.140625" style="58" hidden="1" customWidth="1"/>
    <col min="35" max="35" width="19.00390625" style="58" hidden="1" customWidth="1"/>
    <col min="36" max="52" width="8.57421875" style="58" hidden="1" customWidth="1"/>
    <col min="53" max="53" width="8.7109375" style="58" hidden="1" customWidth="1"/>
    <col min="54" max="54" width="8.57421875" style="58" hidden="1" customWidth="1"/>
    <col min="55" max="55" width="3.7109375" style="58" hidden="1" customWidth="1"/>
    <col min="56" max="57" width="23.7109375" style="58" hidden="1" customWidth="1"/>
    <col min="58" max="58" width="22.00390625" style="58" hidden="1" customWidth="1"/>
    <col min="59" max="59" width="18.140625" style="58" hidden="1" customWidth="1"/>
    <col min="60" max="60" width="19.00390625" style="58" hidden="1" customWidth="1"/>
    <col min="61" max="61" width="8.7109375" style="58" hidden="1" customWidth="1"/>
    <col min="62" max="62" width="2.00390625" style="58" hidden="1" customWidth="1"/>
    <col min="63" max="63" width="19.140625" style="58" hidden="1" customWidth="1"/>
    <col min="64" max="82" width="3.7109375" style="58" hidden="1" customWidth="1"/>
    <col min="83" max="133" width="3.7109375" style="0" hidden="1" customWidth="1"/>
    <col min="134" max="252" width="0" style="0" hidden="1" customWidth="1"/>
    <col min="253" max="255" width="9.140625" style="0" hidden="1" customWidth="1"/>
    <col min="256" max="16384" width="0" style="0" hidden="1" customWidth="1"/>
  </cols>
  <sheetData>
    <row r="1" spans="1:18" ht="4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58" ht="49.5" customHeight="1">
      <c r="A2" s="3"/>
      <c r="B2" s="45"/>
      <c r="C2" s="4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45"/>
      <c r="S2" s="59">
        <f>LOOKUP(AC16,AC95:AD104)</f>
        <v>40908</v>
      </c>
      <c r="AF2" s="87">
        <v>1</v>
      </c>
      <c r="AG2" s="87" t="s">
        <v>1235</v>
      </c>
      <c r="BE2" s="58">
        <v>1</v>
      </c>
      <c r="BF2" s="58" t="s">
        <v>269</v>
      </c>
    </row>
    <row r="3" spans="1:33" ht="49.5" customHeight="1" hidden="1">
      <c r="A3" s="3"/>
      <c r="B3" s="45"/>
      <c r="C3" s="45"/>
      <c r="D3" s="36"/>
      <c r="E3" s="36"/>
      <c r="F3" s="178" t="s">
        <v>1246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45"/>
      <c r="S3" s="59"/>
      <c r="AF3" s="87"/>
      <c r="AG3" s="87"/>
    </row>
    <row r="4" spans="1:33" ht="49.5" customHeight="1" hidden="1">
      <c r="A4" s="3"/>
      <c r="B4" s="45"/>
      <c r="C4" s="45"/>
      <c r="D4" s="36"/>
      <c r="E4" s="36"/>
      <c r="F4" s="178" t="s">
        <v>1247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5"/>
      <c r="S4" s="59"/>
      <c r="AF4" s="87"/>
      <c r="AG4" s="87"/>
    </row>
    <row r="5" spans="1:33" ht="49.5" customHeight="1" hidden="1">
      <c r="A5" s="3"/>
      <c r="B5" s="45"/>
      <c r="C5" s="45"/>
      <c r="D5" s="36"/>
      <c r="E5" s="36"/>
      <c r="F5" s="178" t="s">
        <v>1248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45"/>
      <c r="S5" s="59"/>
      <c r="AF5" s="87"/>
      <c r="AG5" s="87"/>
    </row>
    <row r="6" spans="1:33" ht="49.5" customHeight="1" hidden="1">
      <c r="A6" s="3"/>
      <c r="B6" s="45"/>
      <c r="C6" s="45"/>
      <c r="D6" s="36"/>
      <c r="E6" s="36"/>
      <c r="F6" s="178" t="s">
        <v>1249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45"/>
      <c r="S6" s="59"/>
      <c r="AF6" s="87"/>
      <c r="AG6" s="87"/>
    </row>
    <row r="7" spans="1:33" ht="49.5" customHeight="1" hidden="1">
      <c r="A7" s="3"/>
      <c r="B7" s="45"/>
      <c r="C7" s="45"/>
      <c r="D7" s="36"/>
      <c r="E7" s="36"/>
      <c r="F7" s="178" t="s">
        <v>1247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45"/>
      <c r="S7" s="59"/>
      <c r="AF7" s="87"/>
      <c r="AG7" s="87"/>
    </row>
    <row r="8" spans="1:33" ht="49.5" customHeight="1" hidden="1">
      <c r="A8" s="3"/>
      <c r="B8" s="45"/>
      <c r="C8" s="45"/>
      <c r="D8" s="36"/>
      <c r="E8" s="36"/>
      <c r="F8" s="178" t="s">
        <v>1250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45"/>
      <c r="S8" s="59"/>
      <c r="AF8" s="87"/>
      <c r="AG8" s="87"/>
    </row>
    <row r="9" spans="1:33" ht="49.5" customHeight="1" hidden="1">
      <c r="A9" s="3"/>
      <c r="B9" s="45"/>
      <c r="C9" s="45"/>
      <c r="D9" s="36"/>
      <c r="E9" s="36"/>
      <c r="F9" s="178" t="s">
        <v>1251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45"/>
      <c r="S9" s="59"/>
      <c r="AF9" s="87"/>
      <c r="AG9" s="87"/>
    </row>
    <row r="10" spans="1:33" ht="49.5" customHeight="1" hidden="1">
      <c r="A10" s="3"/>
      <c r="B10" s="45"/>
      <c r="C10" s="45"/>
      <c r="D10" s="36"/>
      <c r="E10" s="36"/>
      <c r="F10" s="178" t="s">
        <v>1252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45"/>
      <c r="S10" s="59"/>
      <c r="AF10" s="87"/>
      <c r="AG10" s="87"/>
    </row>
    <row r="11" spans="1:33" ht="49.5" customHeight="1" hidden="1">
      <c r="A11" s="3"/>
      <c r="B11" s="45"/>
      <c r="C11" s="45"/>
      <c r="D11" s="36"/>
      <c r="E11" s="36"/>
      <c r="F11" s="178" t="s">
        <v>1253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5"/>
      <c r="S11" s="59"/>
      <c r="AF11" s="87"/>
      <c r="AG11" s="87"/>
    </row>
    <row r="12" spans="1:58" ht="21" customHeight="1">
      <c r="A12" s="3"/>
      <c r="B12" s="46"/>
      <c r="C12" s="159"/>
      <c r="D12" s="16"/>
      <c r="F12" s="17" t="s">
        <v>240</v>
      </c>
      <c r="G12" s="255" t="s">
        <v>1227</v>
      </c>
      <c r="H12" s="255"/>
      <c r="I12" s="255"/>
      <c r="J12" s="255"/>
      <c r="K12" s="255"/>
      <c r="L12" s="255"/>
      <c r="M12" s="255"/>
      <c r="N12" s="255"/>
      <c r="O12" s="255"/>
      <c r="P12" s="255"/>
      <c r="Q12" s="155"/>
      <c r="R12" s="45"/>
      <c r="AF12" s="90">
        <v>2</v>
      </c>
      <c r="AG12" s="87" t="s">
        <v>1244</v>
      </c>
      <c r="BE12" s="58">
        <v>2</v>
      </c>
      <c r="BF12" s="58" t="s">
        <v>19</v>
      </c>
    </row>
    <row r="13" spans="1:58" ht="21" customHeight="1">
      <c r="A13" s="3"/>
      <c r="B13" s="46"/>
      <c r="C13" s="159"/>
      <c r="D13" s="16"/>
      <c r="F13" s="17" t="s">
        <v>240</v>
      </c>
      <c r="G13" s="253">
        <f>IF(F95="SELECT YOUR REGION","",UPPER(F95)&amp;" REGION")</f>
      </c>
      <c r="H13" s="253"/>
      <c r="I13" s="253"/>
      <c r="J13" s="253"/>
      <c r="K13" s="253"/>
      <c r="L13" s="253"/>
      <c r="M13" s="253"/>
      <c r="N13" s="253"/>
      <c r="O13" s="253"/>
      <c r="P13" s="253"/>
      <c r="Q13" s="155"/>
      <c r="R13" s="45"/>
      <c r="AF13" s="87">
        <v>3</v>
      </c>
      <c r="AG13" s="87" t="s">
        <v>1237</v>
      </c>
      <c r="BE13" s="58">
        <v>3</v>
      </c>
      <c r="BF13" s="58" t="s">
        <v>20</v>
      </c>
    </row>
    <row r="14" spans="1:33" ht="21" customHeight="1">
      <c r="A14" s="3"/>
      <c r="B14" s="46"/>
      <c r="C14" s="159"/>
      <c r="D14" s="16"/>
      <c r="F14" s="17" t="s">
        <v>240</v>
      </c>
      <c r="G14" s="253">
        <f>IF(N97="Select the Gender","",UPPER(N97)&amp;" "&amp;IF(F99="Select Your Age Group","",UPPER(F99)&amp;IF(OR(F97="Swimming - 4 x 50m Relay",F97="Athletics - 4 x 100m Relay")," RELAY"," MEDLEY RELAY")))</f>
      </c>
      <c r="H14" s="253"/>
      <c r="I14" s="253"/>
      <c r="J14" s="253"/>
      <c r="K14" s="253"/>
      <c r="L14" s="253"/>
      <c r="M14" s="253"/>
      <c r="N14" s="253"/>
      <c r="O14" s="253"/>
      <c r="P14" s="253"/>
      <c r="Q14" s="155"/>
      <c r="R14" s="202"/>
      <c r="AF14" s="87">
        <v>4</v>
      </c>
      <c r="AG14" s="87" t="s">
        <v>1241</v>
      </c>
    </row>
    <row r="15" spans="1:33" ht="21" customHeight="1">
      <c r="A15" s="3"/>
      <c r="B15" s="46"/>
      <c r="C15" s="159"/>
      <c r="D15" s="16"/>
      <c r="F15" s="17" t="s">
        <v>240</v>
      </c>
      <c r="G15" s="256">
        <f>IF(T16=1,"",UPPER(LOOKUP(T16,S160:T268)))</f>
      </c>
      <c r="H15" s="256"/>
      <c r="I15" s="256"/>
      <c r="J15" s="256"/>
      <c r="K15" s="256"/>
      <c r="L15" s="256"/>
      <c r="M15" s="256"/>
      <c r="N15" s="256"/>
      <c r="O15" s="256"/>
      <c r="P15" s="256"/>
      <c r="Q15" s="155"/>
      <c r="R15" s="202"/>
      <c r="AC15" s="60">
        <v>2</v>
      </c>
      <c r="AF15" s="87">
        <v>5</v>
      </c>
      <c r="AG15" s="87" t="s">
        <v>1243</v>
      </c>
    </row>
    <row r="16" spans="1:33" ht="19.5" customHeight="1">
      <c r="A16" s="3"/>
      <c r="B16" s="46"/>
      <c r="C16" s="159"/>
      <c r="D16" s="16"/>
      <c r="E16" s="19"/>
      <c r="F16" s="17" t="s">
        <v>240</v>
      </c>
      <c r="G16" s="18"/>
      <c r="H16" s="17"/>
      <c r="I16" s="17"/>
      <c r="J16" s="17"/>
      <c r="K16" s="17"/>
      <c r="L16" s="17"/>
      <c r="M16" s="18"/>
      <c r="N16" s="18" t="s">
        <v>20</v>
      </c>
      <c r="O16" s="17"/>
      <c r="P16" s="17"/>
      <c r="Q16" s="17"/>
      <c r="R16" s="195"/>
      <c r="S16" s="60" t="s">
        <v>24</v>
      </c>
      <c r="T16" s="60">
        <v>1</v>
      </c>
      <c r="AC16" s="60">
        <v>4</v>
      </c>
      <c r="AD16" s="58">
        <v>2</v>
      </c>
      <c r="AF16" s="90">
        <v>6</v>
      </c>
      <c r="AG16" s="87" t="s">
        <v>1240</v>
      </c>
    </row>
    <row r="17" spans="1:33" ht="18" customHeight="1" hidden="1">
      <c r="A17" s="3"/>
      <c r="B17" s="46"/>
      <c r="C17" s="159"/>
      <c r="D17" s="16"/>
      <c r="E17" s="19"/>
      <c r="F17" s="17"/>
      <c r="G17" s="20" t="s">
        <v>26</v>
      </c>
      <c r="H17" s="17"/>
      <c r="I17" s="17"/>
      <c r="J17" s="17"/>
      <c r="K17" s="17"/>
      <c r="L17" s="17"/>
      <c r="M17" s="18"/>
      <c r="N17" s="18"/>
      <c r="O17" s="17"/>
      <c r="P17" s="17"/>
      <c r="Q17" s="17"/>
      <c r="R17" s="195"/>
      <c r="T17" s="60"/>
      <c r="AF17" s="90">
        <v>7</v>
      </c>
      <c r="AG17" s="87" t="s">
        <v>1242</v>
      </c>
    </row>
    <row r="18" spans="1:33" ht="18" customHeight="1" hidden="1">
      <c r="A18" s="3"/>
      <c r="B18" s="46"/>
      <c r="C18" s="159"/>
      <c r="D18" s="16"/>
      <c r="E18" s="19"/>
      <c r="F18" s="17"/>
      <c r="G18" s="20" t="s">
        <v>29</v>
      </c>
      <c r="H18" s="17"/>
      <c r="I18" s="17"/>
      <c r="J18" s="17"/>
      <c r="K18" s="17"/>
      <c r="L18" s="17"/>
      <c r="M18" s="18"/>
      <c r="N18" s="18"/>
      <c r="O18" s="17"/>
      <c r="P18" s="17"/>
      <c r="Q18" s="17"/>
      <c r="R18" s="195"/>
      <c r="T18" s="60"/>
      <c r="AF18" s="90">
        <v>8</v>
      </c>
      <c r="AG18" s="87" t="s">
        <v>1239</v>
      </c>
    </row>
    <row r="19" spans="1:33" ht="18" customHeight="1" hidden="1">
      <c r="A19" s="3"/>
      <c r="B19" s="46"/>
      <c r="C19" s="159"/>
      <c r="D19" s="16"/>
      <c r="E19" s="19"/>
      <c r="F19" s="17"/>
      <c r="G19" s="20" t="s">
        <v>32</v>
      </c>
      <c r="H19" s="17"/>
      <c r="I19" s="17"/>
      <c r="J19" s="17"/>
      <c r="K19" s="17"/>
      <c r="L19" s="17"/>
      <c r="M19" s="18"/>
      <c r="N19" s="18"/>
      <c r="O19" s="17"/>
      <c r="P19" s="17"/>
      <c r="Q19" s="17"/>
      <c r="R19" s="195"/>
      <c r="T19" s="60"/>
      <c r="AF19" s="90">
        <v>9</v>
      </c>
      <c r="AG19" s="87" t="s">
        <v>1236</v>
      </c>
    </row>
    <row r="20" spans="1:33" ht="18" customHeight="1" hidden="1">
      <c r="A20" s="3"/>
      <c r="B20" s="46"/>
      <c r="C20" s="159"/>
      <c r="D20" s="16"/>
      <c r="E20" s="19"/>
      <c r="F20" s="17"/>
      <c r="G20" s="20" t="s">
        <v>35</v>
      </c>
      <c r="H20" s="17"/>
      <c r="I20" s="17"/>
      <c r="J20" s="17"/>
      <c r="K20" s="17"/>
      <c r="L20" s="17"/>
      <c r="M20" s="18"/>
      <c r="N20" s="18"/>
      <c r="O20" s="17"/>
      <c r="P20" s="17"/>
      <c r="Q20" s="17"/>
      <c r="R20" s="195"/>
      <c r="T20" s="60"/>
      <c r="AF20" s="90">
        <v>10</v>
      </c>
      <c r="AG20" s="87" t="s">
        <v>1238</v>
      </c>
    </row>
    <row r="21" spans="1:20" ht="18" customHeight="1" hidden="1">
      <c r="A21" s="3"/>
      <c r="B21" s="46"/>
      <c r="C21" s="159"/>
      <c r="D21" s="16"/>
      <c r="E21" s="19"/>
      <c r="F21" s="17"/>
      <c r="G21" s="20" t="s">
        <v>38</v>
      </c>
      <c r="H21" s="17"/>
      <c r="I21" s="17"/>
      <c r="J21" s="17"/>
      <c r="K21" s="17"/>
      <c r="L21" s="17"/>
      <c r="M21" s="18"/>
      <c r="N21" s="18"/>
      <c r="O21" s="17"/>
      <c r="P21" s="17"/>
      <c r="Q21" s="17"/>
      <c r="R21" s="195"/>
      <c r="T21" s="60"/>
    </row>
    <row r="22" spans="1:20" ht="18" customHeight="1" hidden="1">
      <c r="A22" s="3"/>
      <c r="B22" s="46"/>
      <c r="C22" s="159"/>
      <c r="D22" s="16"/>
      <c r="E22" s="19"/>
      <c r="F22" s="17"/>
      <c r="G22" s="20" t="s">
        <v>41</v>
      </c>
      <c r="H22" s="17"/>
      <c r="I22" s="17"/>
      <c r="J22" s="17"/>
      <c r="K22" s="17"/>
      <c r="L22" s="17"/>
      <c r="M22" s="18"/>
      <c r="N22" s="18"/>
      <c r="O22" s="17"/>
      <c r="P22" s="17"/>
      <c r="Q22" s="17"/>
      <c r="R22" s="195"/>
      <c r="T22" s="60"/>
    </row>
    <row r="23" spans="1:20" ht="18" customHeight="1" hidden="1">
      <c r="A23" s="3"/>
      <c r="B23" s="46"/>
      <c r="C23" s="159"/>
      <c r="D23" s="16"/>
      <c r="E23" s="19"/>
      <c r="F23" s="17"/>
      <c r="G23" s="20" t="s">
        <v>44</v>
      </c>
      <c r="H23" s="17"/>
      <c r="I23" s="17"/>
      <c r="J23" s="17"/>
      <c r="K23" s="17"/>
      <c r="L23" s="17"/>
      <c r="M23" s="18"/>
      <c r="N23" s="18"/>
      <c r="O23" s="17"/>
      <c r="P23" s="17"/>
      <c r="Q23" s="17"/>
      <c r="R23" s="195"/>
      <c r="T23" s="60"/>
    </row>
    <row r="24" spans="1:20" ht="18" customHeight="1" hidden="1">
      <c r="A24" s="3"/>
      <c r="B24" s="46"/>
      <c r="C24" s="159"/>
      <c r="D24" s="16"/>
      <c r="E24" s="19"/>
      <c r="F24" s="17"/>
      <c r="G24" s="20" t="s">
        <v>47</v>
      </c>
      <c r="H24" s="17"/>
      <c r="I24" s="17"/>
      <c r="J24" s="17"/>
      <c r="K24" s="17"/>
      <c r="L24" s="17"/>
      <c r="M24" s="18"/>
      <c r="N24" s="18"/>
      <c r="O24" s="17"/>
      <c r="P24" s="17"/>
      <c r="Q24" s="17"/>
      <c r="R24" s="195"/>
      <c r="T24" s="60"/>
    </row>
    <row r="25" spans="1:20" ht="18" customHeight="1" hidden="1">
      <c r="A25" s="3"/>
      <c r="B25" s="46"/>
      <c r="C25" s="159"/>
      <c r="D25" s="16"/>
      <c r="E25" s="19"/>
      <c r="F25" s="17"/>
      <c r="G25" s="20" t="s">
        <v>50</v>
      </c>
      <c r="H25" s="17"/>
      <c r="I25" s="17"/>
      <c r="J25" s="17"/>
      <c r="K25" s="17"/>
      <c r="L25" s="17"/>
      <c r="M25" s="18"/>
      <c r="N25" s="18"/>
      <c r="O25" s="17"/>
      <c r="P25" s="17"/>
      <c r="Q25" s="17"/>
      <c r="R25" s="195"/>
      <c r="T25" s="60"/>
    </row>
    <row r="26" spans="1:20" ht="18" customHeight="1" hidden="1">
      <c r="A26" s="3"/>
      <c r="B26" s="46"/>
      <c r="C26" s="159"/>
      <c r="D26" s="16"/>
      <c r="E26" s="19"/>
      <c r="F26" s="17"/>
      <c r="G26" s="20" t="s">
        <v>53</v>
      </c>
      <c r="H26" s="17"/>
      <c r="I26" s="17"/>
      <c r="J26" s="17"/>
      <c r="K26" s="17"/>
      <c r="L26" s="17"/>
      <c r="M26" s="18"/>
      <c r="N26" s="18"/>
      <c r="O26" s="17"/>
      <c r="P26" s="17"/>
      <c r="Q26" s="17"/>
      <c r="R26" s="195"/>
      <c r="T26" s="60"/>
    </row>
    <row r="27" spans="1:20" ht="18" customHeight="1" hidden="1">
      <c r="A27" s="3"/>
      <c r="B27" s="46"/>
      <c r="C27" s="159"/>
      <c r="D27" s="16"/>
      <c r="E27" s="19"/>
      <c r="F27" s="17"/>
      <c r="G27" s="20" t="s">
        <v>56</v>
      </c>
      <c r="H27" s="17"/>
      <c r="I27" s="17"/>
      <c r="J27" s="17"/>
      <c r="K27" s="17"/>
      <c r="L27" s="17"/>
      <c r="M27" s="18"/>
      <c r="N27" s="18"/>
      <c r="O27" s="17"/>
      <c r="P27" s="17"/>
      <c r="Q27" s="17"/>
      <c r="R27" s="195"/>
      <c r="T27" s="60"/>
    </row>
    <row r="28" spans="1:20" ht="18" customHeight="1" hidden="1">
      <c r="A28" s="3"/>
      <c r="B28" s="46"/>
      <c r="C28" s="159"/>
      <c r="D28" s="16"/>
      <c r="E28" s="19"/>
      <c r="F28" s="17"/>
      <c r="G28" s="20" t="s">
        <v>59</v>
      </c>
      <c r="H28" s="17"/>
      <c r="I28" s="17"/>
      <c r="J28" s="17"/>
      <c r="K28" s="17"/>
      <c r="L28" s="17"/>
      <c r="M28" s="18"/>
      <c r="N28" s="18"/>
      <c r="O28" s="17"/>
      <c r="P28" s="17"/>
      <c r="Q28" s="17"/>
      <c r="R28" s="195"/>
      <c r="T28" s="60"/>
    </row>
    <row r="29" spans="1:20" ht="18" customHeight="1" hidden="1">
      <c r="A29" s="3"/>
      <c r="B29" s="46"/>
      <c r="C29" s="159"/>
      <c r="D29" s="16"/>
      <c r="E29" s="19"/>
      <c r="F29" s="17"/>
      <c r="G29" s="20" t="s">
        <v>62</v>
      </c>
      <c r="H29" s="17"/>
      <c r="I29" s="17"/>
      <c r="J29" s="17"/>
      <c r="K29" s="17"/>
      <c r="L29" s="17"/>
      <c r="M29" s="18"/>
      <c r="N29" s="18"/>
      <c r="O29" s="17"/>
      <c r="P29" s="17"/>
      <c r="Q29" s="17"/>
      <c r="R29" s="195"/>
      <c r="T29" s="60"/>
    </row>
    <row r="30" spans="1:20" ht="18" customHeight="1" hidden="1">
      <c r="A30" s="3"/>
      <c r="B30" s="46"/>
      <c r="C30" s="159"/>
      <c r="D30" s="16"/>
      <c r="E30" s="19"/>
      <c r="F30" s="17"/>
      <c r="G30" s="20" t="s">
        <v>65</v>
      </c>
      <c r="H30" s="17"/>
      <c r="I30" s="17"/>
      <c r="J30" s="17"/>
      <c r="K30" s="17"/>
      <c r="L30" s="17"/>
      <c r="M30" s="18"/>
      <c r="N30" s="18"/>
      <c r="O30" s="17"/>
      <c r="P30" s="17"/>
      <c r="Q30" s="17"/>
      <c r="R30" s="195"/>
      <c r="T30" s="60"/>
    </row>
    <row r="31" spans="1:20" ht="18" customHeight="1" hidden="1">
      <c r="A31" s="3"/>
      <c r="B31" s="46"/>
      <c r="C31" s="159"/>
      <c r="D31" s="16"/>
      <c r="E31" s="19"/>
      <c r="F31" s="17"/>
      <c r="G31" s="20" t="s">
        <v>68</v>
      </c>
      <c r="H31" s="17"/>
      <c r="I31" s="17"/>
      <c r="J31" s="17"/>
      <c r="K31" s="17"/>
      <c r="L31" s="17"/>
      <c r="M31" s="18"/>
      <c r="N31" s="18"/>
      <c r="O31" s="17"/>
      <c r="P31" s="17"/>
      <c r="Q31" s="17"/>
      <c r="R31" s="195"/>
      <c r="T31" s="60"/>
    </row>
    <row r="32" spans="1:20" ht="18" customHeight="1" hidden="1">
      <c r="A32" s="3"/>
      <c r="B32" s="46"/>
      <c r="C32" s="159"/>
      <c r="D32" s="16"/>
      <c r="E32" s="19"/>
      <c r="F32" s="17"/>
      <c r="G32" s="20" t="s">
        <v>71</v>
      </c>
      <c r="H32" s="17"/>
      <c r="I32" s="17"/>
      <c r="J32" s="17"/>
      <c r="K32" s="17"/>
      <c r="L32" s="17"/>
      <c r="M32" s="18"/>
      <c r="N32" s="18"/>
      <c r="O32" s="17"/>
      <c r="P32" s="17"/>
      <c r="Q32" s="17"/>
      <c r="R32" s="195"/>
      <c r="T32" s="60"/>
    </row>
    <row r="33" spans="1:20" ht="18" customHeight="1" hidden="1">
      <c r="A33" s="3"/>
      <c r="B33" s="46"/>
      <c r="C33" s="159"/>
      <c r="D33" s="16"/>
      <c r="E33" s="19"/>
      <c r="F33" s="17"/>
      <c r="G33" s="20" t="s">
        <v>74</v>
      </c>
      <c r="H33" s="17"/>
      <c r="I33" s="17"/>
      <c r="J33" s="17"/>
      <c r="K33" s="17"/>
      <c r="L33" s="17"/>
      <c r="M33" s="18"/>
      <c r="N33" s="18"/>
      <c r="O33" s="17"/>
      <c r="P33" s="17"/>
      <c r="Q33" s="17"/>
      <c r="R33" s="195"/>
      <c r="T33" s="60"/>
    </row>
    <row r="34" spans="1:20" ht="18" customHeight="1" hidden="1">
      <c r="A34" s="3"/>
      <c r="B34" s="46"/>
      <c r="C34" s="159"/>
      <c r="D34" s="16"/>
      <c r="E34" s="19"/>
      <c r="F34" s="17"/>
      <c r="G34" s="20" t="s">
        <v>77</v>
      </c>
      <c r="H34" s="17"/>
      <c r="I34" s="17"/>
      <c r="J34" s="17"/>
      <c r="K34" s="17"/>
      <c r="L34" s="17"/>
      <c r="M34" s="18"/>
      <c r="N34" s="18"/>
      <c r="O34" s="17"/>
      <c r="P34" s="17"/>
      <c r="Q34" s="17"/>
      <c r="R34" s="195"/>
      <c r="T34" s="60"/>
    </row>
    <row r="35" spans="1:20" ht="18" customHeight="1" hidden="1">
      <c r="A35" s="3"/>
      <c r="B35" s="46"/>
      <c r="C35" s="159"/>
      <c r="D35" s="16"/>
      <c r="E35" s="19"/>
      <c r="F35" s="17"/>
      <c r="G35" s="20" t="s">
        <v>80</v>
      </c>
      <c r="H35" s="17"/>
      <c r="I35" s="17"/>
      <c r="J35" s="17"/>
      <c r="K35" s="17"/>
      <c r="L35" s="17"/>
      <c r="M35" s="18"/>
      <c r="N35" s="18"/>
      <c r="O35" s="17"/>
      <c r="P35" s="17"/>
      <c r="Q35" s="17"/>
      <c r="R35" s="195"/>
      <c r="T35" s="60"/>
    </row>
    <row r="36" spans="1:20" ht="18" customHeight="1" hidden="1">
      <c r="A36" s="3"/>
      <c r="B36" s="46"/>
      <c r="C36" s="159"/>
      <c r="D36" s="16"/>
      <c r="E36" s="19"/>
      <c r="F36" s="17"/>
      <c r="G36" s="20" t="s">
        <v>83</v>
      </c>
      <c r="H36" s="17"/>
      <c r="I36" s="17"/>
      <c r="J36" s="17"/>
      <c r="K36" s="17"/>
      <c r="L36" s="17"/>
      <c r="M36" s="18"/>
      <c r="N36" s="18"/>
      <c r="O36" s="17"/>
      <c r="P36" s="17"/>
      <c r="Q36" s="17"/>
      <c r="R36" s="195"/>
      <c r="T36" s="60"/>
    </row>
    <row r="37" spans="1:20" ht="18" customHeight="1" hidden="1">
      <c r="A37" s="3"/>
      <c r="B37" s="46"/>
      <c r="C37" s="159"/>
      <c r="D37" s="16"/>
      <c r="E37" s="19"/>
      <c r="F37" s="17"/>
      <c r="G37" s="20" t="s">
        <v>86</v>
      </c>
      <c r="H37" s="17"/>
      <c r="I37" s="17"/>
      <c r="J37" s="17"/>
      <c r="K37" s="17"/>
      <c r="L37" s="17"/>
      <c r="M37" s="18"/>
      <c r="N37" s="18"/>
      <c r="O37" s="17"/>
      <c r="P37" s="17"/>
      <c r="Q37" s="17"/>
      <c r="R37" s="195"/>
      <c r="T37" s="60"/>
    </row>
    <row r="38" spans="1:20" ht="18" customHeight="1" hidden="1">
      <c r="A38" s="3"/>
      <c r="B38" s="46"/>
      <c r="C38" s="159"/>
      <c r="D38" s="16"/>
      <c r="E38" s="19"/>
      <c r="F38" s="17"/>
      <c r="G38" s="20" t="s">
        <v>89</v>
      </c>
      <c r="H38" s="17"/>
      <c r="I38" s="17"/>
      <c r="J38" s="17"/>
      <c r="K38" s="17"/>
      <c r="L38" s="17"/>
      <c r="M38" s="18"/>
      <c r="N38" s="18"/>
      <c r="O38" s="17"/>
      <c r="P38" s="17"/>
      <c r="Q38" s="17"/>
      <c r="R38" s="195"/>
      <c r="T38" s="60"/>
    </row>
    <row r="39" spans="1:20" ht="18" customHeight="1" hidden="1">
      <c r="A39" s="3"/>
      <c r="B39" s="46"/>
      <c r="C39" s="159"/>
      <c r="D39" s="16"/>
      <c r="E39" s="19"/>
      <c r="F39" s="17"/>
      <c r="G39" s="20" t="s">
        <v>92</v>
      </c>
      <c r="H39" s="17"/>
      <c r="I39" s="17"/>
      <c r="J39" s="17"/>
      <c r="K39" s="17"/>
      <c r="L39" s="17"/>
      <c r="M39" s="18"/>
      <c r="N39" s="18"/>
      <c r="O39" s="17"/>
      <c r="P39" s="17"/>
      <c r="Q39" s="17"/>
      <c r="R39" s="195"/>
      <c r="T39" s="60"/>
    </row>
    <row r="40" spans="1:20" ht="18" customHeight="1" hidden="1">
      <c r="A40" s="3"/>
      <c r="B40" s="46"/>
      <c r="C40" s="159"/>
      <c r="D40" s="16"/>
      <c r="E40" s="19"/>
      <c r="F40" s="17"/>
      <c r="G40" s="20" t="s">
        <v>95</v>
      </c>
      <c r="H40" s="17"/>
      <c r="I40" s="17"/>
      <c r="J40" s="17"/>
      <c r="K40" s="17"/>
      <c r="L40" s="17"/>
      <c r="M40" s="18"/>
      <c r="N40" s="18"/>
      <c r="O40" s="17"/>
      <c r="P40" s="17"/>
      <c r="Q40" s="17"/>
      <c r="R40" s="195"/>
      <c r="T40" s="60"/>
    </row>
    <row r="41" spans="1:20" ht="18" customHeight="1" hidden="1">
      <c r="A41" s="3"/>
      <c r="B41" s="46"/>
      <c r="C41" s="159"/>
      <c r="D41" s="16"/>
      <c r="E41" s="19"/>
      <c r="F41" s="17"/>
      <c r="G41" s="20" t="s">
        <v>98</v>
      </c>
      <c r="H41" s="17"/>
      <c r="I41" s="17"/>
      <c r="J41" s="17"/>
      <c r="K41" s="17"/>
      <c r="L41" s="17"/>
      <c r="M41" s="18"/>
      <c r="N41" s="18"/>
      <c r="O41" s="17"/>
      <c r="P41" s="17"/>
      <c r="Q41" s="17"/>
      <c r="R41" s="195"/>
      <c r="T41" s="60"/>
    </row>
    <row r="42" spans="1:20" ht="18" customHeight="1" hidden="1">
      <c r="A42" s="3"/>
      <c r="B42" s="46"/>
      <c r="C42" s="159"/>
      <c r="D42" s="16"/>
      <c r="E42" s="19"/>
      <c r="F42" s="17"/>
      <c r="G42" s="20" t="s">
        <v>101</v>
      </c>
      <c r="H42" s="17"/>
      <c r="I42" s="17"/>
      <c r="J42" s="17"/>
      <c r="K42" s="17"/>
      <c r="L42" s="17"/>
      <c r="M42" s="18"/>
      <c r="N42" s="18"/>
      <c r="O42" s="17"/>
      <c r="P42" s="17"/>
      <c r="Q42" s="17"/>
      <c r="R42" s="195"/>
      <c r="T42" s="60"/>
    </row>
    <row r="43" spans="1:20" ht="18" customHeight="1" hidden="1">
      <c r="A43" s="3"/>
      <c r="B43" s="46"/>
      <c r="C43" s="159"/>
      <c r="D43" s="16"/>
      <c r="E43" s="19"/>
      <c r="F43" s="17"/>
      <c r="G43" s="20" t="s">
        <v>104</v>
      </c>
      <c r="H43" s="17"/>
      <c r="I43" s="17"/>
      <c r="J43" s="17"/>
      <c r="K43" s="17"/>
      <c r="L43" s="17"/>
      <c r="M43" s="18"/>
      <c r="N43" s="18"/>
      <c r="O43" s="17"/>
      <c r="P43" s="17"/>
      <c r="Q43" s="17"/>
      <c r="R43" s="195"/>
      <c r="T43" s="60"/>
    </row>
    <row r="44" spans="1:20" ht="18" customHeight="1" hidden="1">
      <c r="A44" s="3"/>
      <c r="B44" s="46"/>
      <c r="C44" s="159"/>
      <c r="D44" s="16"/>
      <c r="E44" s="19"/>
      <c r="F44" s="17"/>
      <c r="G44" s="20" t="s">
        <v>107</v>
      </c>
      <c r="H44" s="17"/>
      <c r="I44" s="17"/>
      <c r="J44" s="17"/>
      <c r="K44" s="17"/>
      <c r="L44" s="17"/>
      <c r="M44" s="18"/>
      <c r="N44" s="18"/>
      <c r="O44" s="17"/>
      <c r="P44" s="17"/>
      <c r="Q44" s="17"/>
      <c r="R44" s="195"/>
      <c r="T44" s="60"/>
    </row>
    <row r="45" spans="1:20" ht="18" customHeight="1" hidden="1">
      <c r="A45" s="3"/>
      <c r="B45" s="46"/>
      <c r="C45" s="159"/>
      <c r="D45" s="16"/>
      <c r="E45" s="19"/>
      <c r="F45" s="17"/>
      <c r="G45" s="20" t="s">
        <v>110</v>
      </c>
      <c r="H45" s="17"/>
      <c r="I45" s="17"/>
      <c r="J45" s="17"/>
      <c r="K45" s="17"/>
      <c r="L45" s="17"/>
      <c r="M45" s="18"/>
      <c r="N45" s="18"/>
      <c r="O45" s="17"/>
      <c r="P45" s="17"/>
      <c r="Q45" s="17"/>
      <c r="R45" s="195"/>
      <c r="T45" s="60"/>
    </row>
    <row r="46" spans="1:20" ht="18" customHeight="1" hidden="1">
      <c r="A46" s="3"/>
      <c r="B46" s="46"/>
      <c r="C46" s="159"/>
      <c r="D46" s="16"/>
      <c r="E46" s="19"/>
      <c r="F46" s="17"/>
      <c r="G46" s="20" t="s">
        <v>113</v>
      </c>
      <c r="H46" s="17"/>
      <c r="I46" s="17"/>
      <c r="J46" s="17"/>
      <c r="K46" s="17"/>
      <c r="L46" s="17"/>
      <c r="M46" s="18"/>
      <c r="N46" s="18"/>
      <c r="O46" s="17"/>
      <c r="P46" s="17"/>
      <c r="Q46" s="17"/>
      <c r="R46" s="195"/>
      <c r="T46" s="60"/>
    </row>
    <row r="47" spans="1:20" ht="18" customHeight="1" hidden="1">
      <c r="A47" s="3"/>
      <c r="B47" s="46"/>
      <c r="C47" s="159"/>
      <c r="D47" s="16"/>
      <c r="E47" s="19"/>
      <c r="F47" s="17"/>
      <c r="G47" s="20" t="s">
        <v>116</v>
      </c>
      <c r="H47" s="17"/>
      <c r="I47" s="17"/>
      <c r="J47" s="17"/>
      <c r="K47" s="17"/>
      <c r="L47" s="17"/>
      <c r="M47" s="18"/>
      <c r="N47" s="18"/>
      <c r="O47" s="17"/>
      <c r="P47" s="17"/>
      <c r="Q47" s="17"/>
      <c r="R47" s="195"/>
      <c r="T47" s="60"/>
    </row>
    <row r="48" spans="1:20" ht="18" customHeight="1" hidden="1">
      <c r="A48" s="3"/>
      <c r="B48" s="46"/>
      <c r="C48" s="159"/>
      <c r="D48" s="16"/>
      <c r="E48" s="19"/>
      <c r="F48" s="17"/>
      <c r="G48" s="20" t="s">
        <v>119</v>
      </c>
      <c r="H48" s="17"/>
      <c r="I48" s="17"/>
      <c r="J48" s="17"/>
      <c r="K48" s="17"/>
      <c r="L48" s="17"/>
      <c r="M48" s="18"/>
      <c r="N48" s="18"/>
      <c r="O48" s="17"/>
      <c r="P48" s="17"/>
      <c r="Q48" s="17"/>
      <c r="R48" s="195"/>
      <c r="T48" s="60"/>
    </row>
    <row r="49" spans="1:20" ht="18" customHeight="1" hidden="1">
      <c r="A49" s="3"/>
      <c r="B49" s="46"/>
      <c r="C49" s="159"/>
      <c r="D49" s="16"/>
      <c r="E49" s="19"/>
      <c r="F49" s="17"/>
      <c r="G49" s="20" t="s">
        <v>120</v>
      </c>
      <c r="H49" s="17"/>
      <c r="I49" s="17"/>
      <c r="J49" s="17"/>
      <c r="K49" s="17"/>
      <c r="L49" s="17"/>
      <c r="M49" s="18"/>
      <c r="N49" s="18"/>
      <c r="O49" s="17"/>
      <c r="P49" s="17"/>
      <c r="Q49" s="17"/>
      <c r="R49" s="195"/>
      <c r="T49" s="60"/>
    </row>
    <row r="50" spans="1:20" ht="18" customHeight="1" hidden="1">
      <c r="A50" s="3"/>
      <c r="B50" s="46"/>
      <c r="C50" s="159"/>
      <c r="D50" s="16"/>
      <c r="E50" s="19"/>
      <c r="F50" s="17"/>
      <c r="G50" s="20" t="s">
        <v>123</v>
      </c>
      <c r="H50" s="17"/>
      <c r="I50" s="17"/>
      <c r="J50" s="17"/>
      <c r="K50" s="17"/>
      <c r="L50" s="17"/>
      <c r="M50" s="18"/>
      <c r="N50" s="18"/>
      <c r="O50" s="17"/>
      <c r="P50" s="17"/>
      <c r="Q50" s="17"/>
      <c r="R50" s="195"/>
      <c r="T50" s="60"/>
    </row>
    <row r="51" spans="1:20" ht="18" customHeight="1" hidden="1">
      <c r="A51" s="3"/>
      <c r="B51" s="46"/>
      <c r="C51" s="159"/>
      <c r="D51" s="16"/>
      <c r="E51" s="19"/>
      <c r="F51" s="17"/>
      <c r="G51" s="20" t="s">
        <v>126</v>
      </c>
      <c r="H51" s="17"/>
      <c r="I51" s="17"/>
      <c r="J51" s="17"/>
      <c r="K51" s="17"/>
      <c r="L51" s="17"/>
      <c r="M51" s="18"/>
      <c r="N51" s="18"/>
      <c r="O51" s="17"/>
      <c r="P51" s="17"/>
      <c r="Q51" s="17"/>
      <c r="R51" s="195"/>
      <c r="T51" s="60"/>
    </row>
    <row r="52" spans="1:20" ht="18" customHeight="1" hidden="1">
      <c r="A52" s="3"/>
      <c r="B52" s="46"/>
      <c r="C52" s="159"/>
      <c r="D52" s="16"/>
      <c r="E52" s="19"/>
      <c r="F52" s="17"/>
      <c r="G52" s="20" t="s">
        <v>126</v>
      </c>
      <c r="H52" s="17"/>
      <c r="I52" s="17"/>
      <c r="J52" s="17"/>
      <c r="K52" s="17"/>
      <c r="L52" s="17"/>
      <c r="M52" s="18"/>
      <c r="N52" s="18"/>
      <c r="O52" s="17"/>
      <c r="P52" s="17"/>
      <c r="Q52" s="17"/>
      <c r="R52" s="195"/>
      <c r="T52" s="60"/>
    </row>
    <row r="53" spans="1:20" ht="18" customHeight="1" hidden="1">
      <c r="A53" s="3"/>
      <c r="B53" s="46"/>
      <c r="C53" s="159"/>
      <c r="D53" s="16"/>
      <c r="E53" s="19"/>
      <c r="F53" s="17"/>
      <c r="G53" s="20" t="s">
        <v>129</v>
      </c>
      <c r="H53" s="17"/>
      <c r="I53" s="17"/>
      <c r="J53" s="17"/>
      <c r="K53" s="17"/>
      <c r="L53" s="17"/>
      <c r="M53" s="18"/>
      <c r="N53" s="18"/>
      <c r="O53" s="17"/>
      <c r="P53" s="17"/>
      <c r="Q53" s="17"/>
      <c r="R53" s="195"/>
      <c r="T53" s="60"/>
    </row>
    <row r="54" spans="1:20" ht="18" customHeight="1" hidden="1">
      <c r="A54" s="3"/>
      <c r="B54" s="46"/>
      <c r="C54" s="159"/>
      <c r="D54" s="16"/>
      <c r="E54" s="19"/>
      <c r="F54" s="17"/>
      <c r="G54" s="20" t="s">
        <v>131</v>
      </c>
      <c r="H54" s="17"/>
      <c r="I54" s="17"/>
      <c r="J54" s="17"/>
      <c r="K54" s="17"/>
      <c r="L54" s="17"/>
      <c r="M54" s="18"/>
      <c r="N54" s="18"/>
      <c r="O54" s="17"/>
      <c r="P54" s="17"/>
      <c r="Q54" s="17"/>
      <c r="R54" s="195"/>
      <c r="T54" s="60"/>
    </row>
    <row r="55" spans="1:20" ht="18" customHeight="1" hidden="1">
      <c r="A55" s="3"/>
      <c r="B55" s="46"/>
      <c r="C55" s="159"/>
      <c r="D55" s="16"/>
      <c r="E55" s="19"/>
      <c r="F55" s="17"/>
      <c r="G55" s="20" t="s">
        <v>134</v>
      </c>
      <c r="H55" s="17"/>
      <c r="I55" s="17"/>
      <c r="J55" s="17"/>
      <c r="K55" s="17"/>
      <c r="L55" s="17"/>
      <c r="M55" s="18"/>
      <c r="N55" s="18"/>
      <c r="O55" s="17"/>
      <c r="P55" s="17"/>
      <c r="Q55" s="17"/>
      <c r="R55" s="195"/>
      <c r="T55" s="60"/>
    </row>
    <row r="56" spans="1:20" ht="18" customHeight="1" hidden="1">
      <c r="A56" s="3"/>
      <c r="B56" s="46"/>
      <c r="C56" s="159"/>
      <c r="D56" s="16"/>
      <c r="E56" s="19"/>
      <c r="F56" s="17"/>
      <c r="G56" s="20" t="s">
        <v>137</v>
      </c>
      <c r="H56" s="17"/>
      <c r="I56" s="17"/>
      <c r="J56" s="17"/>
      <c r="K56" s="17"/>
      <c r="L56" s="17"/>
      <c r="M56" s="18"/>
      <c r="N56" s="18"/>
      <c r="O56" s="17"/>
      <c r="P56" s="17"/>
      <c r="Q56" s="17"/>
      <c r="R56" s="195"/>
      <c r="T56" s="60"/>
    </row>
    <row r="57" spans="1:20" ht="18" customHeight="1" hidden="1">
      <c r="A57" s="3"/>
      <c r="B57" s="46"/>
      <c r="C57" s="159"/>
      <c r="D57" s="16"/>
      <c r="E57" s="19"/>
      <c r="F57" s="17"/>
      <c r="G57" s="20" t="s">
        <v>140</v>
      </c>
      <c r="H57" s="17"/>
      <c r="I57" s="17"/>
      <c r="J57" s="17"/>
      <c r="K57" s="17"/>
      <c r="L57" s="17"/>
      <c r="M57" s="18"/>
      <c r="N57" s="18"/>
      <c r="O57" s="17"/>
      <c r="P57" s="17"/>
      <c r="Q57" s="17"/>
      <c r="R57" s="195"/>
      <c r="T57" s="60"/>
    </row>
    <row r="58" spans="1:20" ht="18" customHeight="1" hidden="1">
      <c r="A58" s="3"/>
      <c r="B58" s="46"/>
      <c r="C58" s="159"/>
      <c r="D58" s="16"/>
      <c r="E58" s="19"/>
      <c r="F58" s="17"/>
      <c r="G58" s="20" t="s">
        <v>143</v>
      </c>
      <c r="H58" s="17"/>
      <c r="I58" s="17"/>
      <c r="J58" s="17"/>
      <c r="K58" s="17"/>
      <c r="L58" s="17"/>
      <c r="M58" s="18"/>
      <c r="N58" s="18"/>
      <c r="O58" s="17"/>
      <c r="P58" s="17"/>
      <c r="Q58" s="17"/>
      <c r="R58" s="195"/>
      <c r="T58" s="60"/>
    </row>
    <row r="59" spans="1:20" ht="18" customHeight="1" hidden="1">
      <c r="A59" s="3"/>
      <c r="B59" s="46"/>
      <c r="C59" s="159"/>
      <c r="D59" s="16"/>
      <c r="E59" s="19"/>
      <c r="F59" s="17"/>
      <c r="G59" s="20" t="s">
        <v>146</v>
      </c>
      <c r="H59" s="17"/>
      <c r="I59" s="17"/>
      <c r="J59" s="17"/>
      <c r="K59" s="17"/>
      <c r="L59" s="17"/>
      <c r="M59" s="18"/>
      <c r="N59" s="18"/>
      <c r="O59" s="17"/>
      <c r="P59" s="17"/>
      <c r="Q59" s="17"/>
      <c r="R59" s="195"/>
      <c r="T59" s="60"/>
    </row>
    <row r="60" spans="1:20" ht="18" customHeight="1" hidden="1">
      <c r="A60" s="3"/>
      <c r="B60" s="46"/>
      <c r="C60" s="159"/>
      <c r="D60" s="16"/>
      <c r="E60" s="19"/>
      <c r="F60" s="17"/>
      <c r="G60" s="20" t="s">
        <v>149</v>
      </c>
      <c r="H60" s="17"/>
      <c r="I60" s="17"/>
      <c r="J60" s="17"/>
      <c r="K60" s="17"/>
      <c r="L60" s="17"/>
      <c r="M60" s="18"/>
      <c r="N60" s="18"/>
      <c r="O60" s="17"/>
      <c r="P60" s="17"/>
      <c r="Q60" s="17"/>
      <c r="R60" s="195"/>
      <c r="T60" s="60"/>
    </row>
    <row r="61" spans="1:20" ht="18" customHeight="1" hidden="1">
      <c r="A61" s="3"/>
      <c r="B61" s="46"/>
      <c r="C61" s="159"/>
      <c r="D61" s="16"/>
      <c r="E61" s="19"/>
      <c r="F61" s="17"/>
      <c r="G61" s="20" t="s">
        <v>152</v>
      </c>
      <c r="H61" s="17"/>
      <c r="I61" s="17"/>
      <c r="J61" s="17"/>
      <c r="K61" s="17"/>
      <c r="L61" s="17"/>
      <c r="M61" s="18"/>
      <c r="N61" s="18"/>
      <c r="O61" s="17"/>
      <c r="P61" s="17"/>
      <c r="Q61" s="17"/>
      <c r="R61" s="195"/>
      <c r="T61" s="60"/>
    </row>
    <row r="62" spans="1:20" ht="18" customHeight="1" hidden="1">
      <c r="A62" s="3"/>
      <c r="B62" s="46"/>
      <c r="C62" s="159"/>
      <c r="D62" s="16"/>
      <c r="E62" s="19"/>
      <c r="F62" s="17"/>
      <c r="G62" s="20" t="s">
        <v>155</v>
      </c>
      <c r="H62" s="17"/>
      <c r="I62" s="17"/>
      <c r="J62" s="17"/>
      <c r="K62" s="17"/>
      <c r="L62" s="17"/>
      <c r="M62" s="18"/>
      <c r="N62" s="18"/>
      <c r="O62" s="17"/>
      <c r="P62" s="17"/>
      <c r="Q62" s="17"/>
      <c r="R62" s="195"/>
      <c r="T62" s="60"/>
    </row>
    <row r="63" spans="1:20" ht="18" customHeight="1" hidden="1">
      <c r="A63" s="3"/>
      <c r="B63" s="46"/>
      <c r="C63" s="159"/>
      <c r="D63" s="16"/>
      <c r="E63" s="19"/>
      <c r="F63" s="17"/>
      <c r="G63" s="20" t="s">
        <v>156</v>
      </c>
      <c r="H63" s="17"/>
      <c r="I63" s="17"/>
      <c r="J63" s="17"/>
      <c r="K63" s="17"/>
      <c r="L63" s="17"/>
      <c r="M63" s="18"/>
      <c r="N63" s="18"/>
      <c r="O63" s="17"/>
      <c r="P63" s="17"/>
      <c r="Q63" s="17"/>
      <c r="R63" s="195"/>
      <c r="T63" s="60"/>
    </row>
    <row r="64" spans="1:20" ht="18" customHeight="1" hidden="1">
      <c r="A64" s="3"/>
      <c r="B64" s="46"/>
      <c r="C64" s="159"/>
      <c r="D64" s="16"/>
      <c r="E64" s="19"/>
      <c r="F64" s="17"/>
      <c r="G64" s="20" t="s">
        <v>159</v>
      </c>
      <c r="H64" s="17"/>
      <c r="I64" s="17"/>
      <c r="J64" s="17"/>
      <c r="K64" s="17"/>
      <c r="L64" s="17"/>
      <c r="M64" s="18"/>
      <c r="N64" s="18"/>
      <c r="O64" s="17"/>
      <c r="P64" s="17"/>
      <c r="Q64" s="17"/>
      <c r="R64" s="195"/>
      <c r="T64" s="60"/>
    </row>
    <row r="65" spans="1:20" ht="18" customHeight="1" hidden="1">
      <c r="A65" s="3"/>
      <c r="B65" s="46"/>
      <c r="C65" s="159"/>
      <c r="D65" s="16"/>
      <c r="E65" s="19"/>
      <c r="F65" s="17"/>
      <c r="G65" s="20" t="s">
        <v>162</v>
      </c>
      <c r="H65" s="17"/>
      <c r="I65" s="17"/>
      <c r="J65" s="17"/>
      <c r="K65" s="17"/>
      <c r="L65" s="17"/>
      <c r="M65" s="18"/>
      <c r="N65" s="18"/>
      <c r="O65" s="17"/>
      <c r="P65" s="17"/>
      <c r="Q65" s="17"/>
      <c r="R65" s="195"/>
      <c r="T65" s="60"/>
    </row>
    <row r="66" spans="1:20" ht="18" customHeight="1" hidden="1">
      <c r="A66" s="3"/>
      <c r="B66" s="46"/>
      <c r="C66" s="159"/>
      <c r="D66" s="16"/>
      <c r="E66" s="19"/>
      <c r="F66" s="17"/>
      <c r="G66" s="21" t="s">
        <v>165</v>
      </c>
      <c r="H66" s="17"/>
      <c r="I66" s="17"/>
      <c r="J66" s="17"/>
      <c r="K66" s="17"/>
      <c r="L66" s="17"/>
      <c r="M66" s="18"/>
      <c r="N66" s="18"/>
      <c r="O66" s="17"/>
      <c r="P66" s="17"/>
      <c r="Q66" s="17"/>
      <c r="R66" s="195"/>
      <c r="T66" s="60"/>
    </row>
    <row r="67" spans="1:20" ht="18" customHeight="1" hidden="1">
      <c r="A67" s="3"/>
      <c r="B67" s="46"/>
      <c r="C67" s="159"/>
      <c r="D67" s="16"/>
      <c r="E67" s="19"/>
      <c r="F67" s="17"/>
      <c r="G67" s="20" t="s">
        <v>168</v>
      </c>
      <c r="H67" s="17"/>
      <c r="I67" s="17"/>
      <c r="J67" s="17"/>
      <c r="K67" s="17"/>
      <c r="L67" s="17"/>
      <c r="M67" s="18"/>
      <c r="N67" s="18"/>
      <c r="O67" s="17"/>
      <c r="P67" s="17"/>
      <c r="Q67" s="17"/>
      <c r="R67" s="195"/>
      <c r="T67" s="60"/>
    </row>
    <row r="68" spans="1:20" ht="18" customHeight="1" hidden="1">
      <c r="A68" s="3"/>
      <c r="B68" s="46"/>
      <c r="C68" s="159"/>
      <c r="D68" s="16"/>
      <c r="E68" s="19"/>
      <c r="F68" s="17"/>
      <c r="G68" s="20" t="s">
        <v>171</v>
      </c>
      <c r="H68" s="17"/>
      <c r="I68" s="17"/>
      <c r="J68" s="17"/>
      <c r="K68" s="17"/>
      <c r="L68" s="17"/>
      <c r="M68" s="18"/>
      <c r="N68" s="18"/>
      <c r="O68" s="17"/>
      <c r="P68" s="17"/>
      <c r="Q68" s="17"/>
      <c r="R68" s="195"/>
      <c r="T68" s="60"/>
    </row>
    <row r="69" spans="1:20" ht="18" customHeight="1" hidden="1">
      <c r="A69" s="3"/>
      <c r="B69" s="46"/>
      <c r="C69" s="159"/>
      <c r="D69" s="16"/>
      <c r="E69" s="19"/>
      <c r="F69" s="17"/>
      <c r="G69" s="20" t="s">
        <v>174</v>
      </c>
      <c r="H69" s="17"/>
      <c r="I69" s="17"/>
      <c r="J69" s="17"/>
      <c r="K69" s="17"/>
      <c r="L69" s="17"/>
      <c r="M69" s="18"/>
      <c r="N69" s="18"/>
      <c r="O69" s="17"/>
      <c r="P69" s="17"/>
      <c r="Q69" s="17"/>
      <c r="R69" s="195"/>
      <c r="T69" s="60"/>
    </row>
    <row r="70" spans="1:20" ht="18" customHeight="1" hidden="1">
      <c r="A70" s="3"/>
      <c r="B70" s="46"/>
      <c r="C70" s="159"/>
      <c r="D70" s="16"/>
      <c r="E70" s="19"/>
      <c r="F70" s="17"/>
      <c r="G70" s="20" t="s">
        <v>177</v>
      </c>
      <c r="H70" s="17"/>
      <c r="I70" s="17"/>
      <c r="J70" s="17"/>
      <c r="K70" s="17"/>
      <c r="L70" s="17"/>
      <c r="M70" s="18"/>
      <c r="N70" s="18"/>
      <c r="O70" s="17"/>
      <c r="P70" s="17"/>
      <c r="Q70" s="17"/>
      <c r="R70" s="195"/>
      <c r="T70" s="60"/>
    </row>
    <row r="71" spans="1:20" ht="18" customHeight="1" hidden="1">
      <c r="A71" s="3"/>
      <c r="B71" s="46"/>
      <c r="C71" s="159"/>
      <c r="D71" s="16"/>
      <c r="E71" s="19"/>
      <c r="F71" s="17"/>
      <c r="G71" s="20" t="s">
        <v>180</v>
      </c>
      <c r="H71" s="17"/>
      <c r="I71" s="17"/>
      <c r="J71" s="17"/>
      <c r="K71" s="17"/>
      <c r="L71" s="17"/>
      <c r="M71" s="18"/>
      <c r="N71" s="18"/>
      <c r="O71" s="17"/>
      <c r="P71" s="17"/>
      <c r="Q71" s="17"/>
      <c r="R71" s="195"/>
      <c r="T71" s="60"/>
    </row>
    <row r="72" spans="1:20" ht="18" customHeight="1" hidden="1">
      <c r="A72" s="3"/>
      <c r="B72" s="46"/>
      <c r="C72" s="159"/>
      <c r="D72" s="16"/>
      <c r="E72" s="19"/>
      <c r="F72" s="17"/>
      <c r="G72" s="20" t="s">
        <v>183</v>
      </c>
      <c r="H72" s="17"/>
      <c r="I72" s="17"/>
      <c r="J72" s="17"/>
      <c r="K72" s="17"/>
      <c r="L72" s="17"/>
      <c r="M72" s="18"/>
      <c r="N72" s="18"/>
      <c r="O72" s="17"/>
      <c r="P72" s="17"/>
      <c r="Q72" s="17"/>
      <c r="R72" s="195"/>
      <c r="T72" s="60"/>
    </row>
    <row r="73" spans="1:20" ht="18" customHeight="1" hidden="1">
      <c r="A73" s="3"/>
      <c r="B73" s="46"/>
      <c r="C73" s="159"/>
      <c r="D73" s="16"/>
      <c r="E73" s="19"/>
      <c r="F73" s="17"/>
      <c r="G73" s="20" t="s">
        <v>185</v>
      </c>
      <c r="H73" s="17"/>
      <c r="I73" s="17"/>
      <c r="J73" s="17"/>
      <c r="K73" s="17"/>
      <c r="L73" s="17"/>
      <c r="M73" s="18"/>
      <c r="N73" s="18"/>
      <c r="O73" s="17"/>
      <c r="P73" s="17"/>
      <c r="Q73" s="17"/>
      <c r="R73" s="195"/>
      <c r="T73" s="60"/>
    </row>
    <row r="74" spans="1:20" ht="18" customHeight="1" hidden="1">
      <c r="A74" s="3"/>
      <c r="B74" s="46"/>
      <c r="C74" s="159"/>
      <c r="D74" s="16"/>
      <c r="E74" s="19"/>
      <c r="F74" s="17"/>
      <c r="G74" s="20" t="s">
        <v>188</v>
      </c>
      <c r="H74" s="17"/>
      <c r="I74" s="17"/>
      <c r="J74" s="17"/>
      <c r="K74" s="17"/>
      <c r="L74" s="17"/>
      <c r="M74" s="18"/>
      <c r="N74" s="18"/>
      <c r="O74" s="17"/>
      <c r="P74" s="17"/>
      <c r="Q74" s="17"/>
      <c r="R74" s="195"/>
      <c r="T74" s="60"/>
    </row>
    <row r="75" spans="1:20" ht="18" customHeight="1" hidden="1">
      <c r="A75" s="3"/>
      <c r="B75" s="46"/>
      <c r="C75" s="159"/>
      <c r="D75" s="16"/>
      <c r="E75" s="19"/>
      <c r="F75" s="17"/>
      <c r="G75" s="20" t="s">
        <v>191</v>
      </c>
      <c r="H75" s="17"/>
      <c r="I75" s="17"/>
      <c r="J75" s="17"/>
      <c r="K75" s="17"/>
      <c r="L75" s="17"/>
      <c r="M75" s="18"/>
      <c r="N75" s="18"/>
      <c r="O75" s="17"/>
      <c r="P75" s="17"/>
      <c r="Q75" s="17"/>
      <c r="R75" s="195"/>
      <c r="T75" s="60"/>
    </row>
    <row r="76" spans="1:20" ht="18" customHeight="1" hidden="1">
      <c r="A76" s="3"/>
      <c r="B76" s="46"/>
      <c r="C76" s="159"/>
      <c r="D76" s="16"/>
      <c r="E76" s="19"/>
      <c r="F76" s="17"/>
      <c r="G76" s="20" t="s">
        <v>194</v>
      </c>
      <c r="H76" s="17"/>
      <c r="I76" s="17"/>
      <c r="J76" s="17"/>
      <c r="K76" s="17"/>
      <c r="L76" s="17"/>
      <c r="M76" s="18"/>
      <c r="N76" s="18"/>
      <c r="O76" s="17"/>
      <c r="P76" s="17"/>
      <c r="Q76" s="17"/>
      <c r="R76" s="195"/>
      <c r="T76" s="60"/>
    </row>
    <row r="77" spans="1:20" ht="18" customHeight="1" hidden="1">
      <c r="A77" s="3"/>
      <c r="B77" s="46"/>
      <c r="C77" s="159"/>
      <c r="D77" s="16"/>
      <c r="E77" s="19"/>
      <c r="F77" s="17"/>
      <c r="G77" s="20" t="s">
        <v>197</v>
      </c>
      <c r="H77" s="17"/>
      <c r="I77" s="17"/>
      <c r="J77" s="17"/>
      <c r="K77" s="17"/>
      <c r="L77" s="17"/>
      <c r="M77" s="18"/>
      <c r="N77" s="18"/>
      <c r="O77" s="17"/>
      <c r="P77" s="17"/>
      <c r="Q77" s="17"/>
      <c r="R77" s="195"/>
      <c r="T77" s="60"/>
    </row>
    <row r="78" spans="1:20" ht="18" customHeight="1" hidden="1">
      <c r="A78" s="3"/>
      <c r="B78" s="46"/>
      <c r="C78" s="159"/>
      <c r="D78" s="16"/>
      <c r="E78" s="19"/>
      <c r="F78" s="17"/>
      <c r="G78" s="20" t="s">
        <v>200</v>
      </c>
      <c r="H78" s="17"/>
      <c r="I78" s="17"/>
      <c r="J78" s="17"/>
      <c r="K78" s="17"/>
      <c r="L78" s="17"/>
      <c r="M78" s="18"/>
      <c r="N78" s="18"/>
      <c r="O78" s="17"/>
      <c r="P78" s="17"/>
      <c r="Q78" s="17"/>
      <c r="R78" s="195"/>
      <c r="T78" s="60"/>
    </row>
    <row r="79" spans="1:20" ht="18" customHeight="1" hidden="1">
      <c r="A79" s="3"/>
      <c r="B79" s="46"/>
      <c r="C79" s="159"/>
      <c r="D79" s="16"/>
      <c r="E79" s="19"/>
      <c r="F79" s="17"/>
      <c r="G79" s="20" t="s">
        <v>203</v>
      </c>
      <c r="H79" s="17"/>
      <c r="I79" s="17"/>
      <c r="J79" s="17"/>
      <c r="K79" s="17"/>
      <c r="L79" s="17"/>
      <c r="M79" s="18"/>
      <c r="N79" s="18"/>
      <c r="O79" s="17"/>
      <c r="P79" s="17"/>
      <c r="Q79" s="17"/>
      <c r="R79" s="195"/>
      <c r="T79" s="60"/>
    </row>
    <row r="80" spans="1:20" ht="18" customHeight="1" hidden="1">
      <c r="A80" s="3"/>
      <c r="B80" s="46"/>
      <c r="C80" s="159"/>
      <c r="D80" s="16"/>
      <c r="E80" s="19"/>
      <c r="F80" s="17"/>
      <c r="G80" s="20" t="s">
        <v>206</v>
      </c>
      <c r="H80" s="17"/>
      <c r="I80" s="17"/>
      <c r="J80" s="17"/>
      <c r="K80" s="17"/>
      <c r="L80" s="17"/>
      <c r="M80" s="18"/>
      <c r="N80" s="18"/>
      <c r="O80" s="17"/>
      <c r="P80" s="17"/>
      <c r="Q80" s="17"/>
      <c r="R80" s="195"/>
      <c r="T80" s="60"/>
    </row>
    <row r="81" spans="1:20" ht="18" customHeight="1" hidden="1">
      <c r="A81" s="3"/>
      <c r="B81" s="46"/>
      <c r="C81" s="159"/>
      <c r="D81" s="16"/>
      <c r="E81" s="19"/>
      <c r="F81" s="17"/>
      <c r="G81" s="20" t="s">
        <v>209</v>
      </c>
      <c r="H81" s="17"/>
      <c r="I81" s="17"/>
      <c r="J81" s="17"/>
      <c r="K81" s="17"/>
      <c r="L81" s="17"/>
      <c r="M81" s="18"/>
      <c r="N81" s="18"/>
      <c r="O81" s="17"/>
      <c r="P81" s="17"/>
      <c r="Q81" s="17"/>
      <c r="R81" s="195"/>
      <c r="T81" s="60"/>
    </row>
    <row r="82" spans="1:20" ht="18" customHeight="1" hidden="1">
      <c r="A82" s="3"/>
      <c r="B82" s="46"/>
      <c r="C82" s="159"/>
      <c r="D82" s="16"/>
      <c r="E82" s="19"/>
      <c r="F82" s="17"/>
      <c r="G82" s="20" t="s">
        <v>212</v>
      </c>
      <c r="H82" s="17"/>
      <c r="I82" s="17"/>
      <c r="J82" s="17"/>
      <c r="K82" s="17"/>
      <c r="L82" s="17"/>
      <c r="M82" s="18"/>
      <c r="N82" s="18"/>
      <c r="O82" s="17"/>
      <c r="P82" s="17"/>
      <c r="Q82" s="17"/>
      <c r="R82" s="195"/>
      <c r="T82" s="60"/>
    </row>
    <row r="83" spans="1:20" ht="18" customHeight="1" hidden="1">
      <c r="A83" s="3"/>
      <c r="B83" s="46"/>
      <c r="C83" s="159"/>
      <c r="D83" s="16"/>
      <c r="E83" s="19"/>
      <c r="F83" s="17"/>
      <c r="G83" s="20" t="s">
        <v>215</v>
      </c>
      <c r="H83" s="17"/>
      <c r="I83" s="17"/>
      <c r="J83" s="17"/>
      <c r="K83" s="17"/>
      <c r="L83" s="17"/>
      <c r="M83" s="18"/>
      <c r="N83" s="18"/>
      <c r="O83" s="17"/>
      <c r="P83" s="17"/>
      <c r="Q83" s="17"/>
      <c r="R83" s="195"/>
      <c r="T83" s="60"/>
    </row>
    <row r="84" spans="1:20" ht="18" customHeight="1" hidden="1">
      <c r="A84" s="3"/>
      <c r="B84" s="46"/>
      <c r="C84" s="159"/>
      <c r="D84" s="16"/>
      <c r="E84" s="19"/>
      <c r="F84" s="17"/>
      <c r="G84" s="20" t="s">
        <v>218</v>
      </c>
      <c r="H84" s="17"/>
      <c r="I84" s="17"/>
      <c r="J84" s="17"/>
      <c r="K84" s="17"/>
      <c r="L84" s="17"/>
      <c r="M84" s="18"/>
      <c r="N84" s="18"/>
      <c r="O84" s="17"/>
      <c r="P84" s="17"/>
      <c r="Q84" s="17"/>
      <c r="R84" s="195"/>
      <c r="T84" s="60"/>
    </row>
    <row r="85" spans="1:20" ht="18" customHeight="1" hidden="1">
      <c r="A85" s="3"/>
      <c r="B85" s="46"/>
      <c r="C85" s="159"/>
      <c r="D85" s="16"/>
      <c r="E85" s="19"/>
      <c r="F85" s="17"/>
      <c r="G85" s="20" t="s">
        <v>221</v>
      </c>
      <c r="H85" s="17"/>
      <c r="I85" s="17"/>
      <c r="J85" s="17"/>
      <c r="K85" s="17"/>
      <c r="L85" s="17"/>
      <c r="M85" s="18"/>
      <c r="N85" s="18"/>
      <c r="O85" s="17"/>
      <c r="P85" s="17"/>
      <c r="Q85" s="17"/>
      <c r="R85" s="195"/>
      <c r="T85" s="60"/>
    </row>
    <row r="86" spans="1:20" ht="18" customHeight="1" hidden="1">
      <c r="A86" s="3"/>
      <c r="B86" s="46"/>
      <c r="C86" s="159"/>
      <c r="D86" s="16"/>
      <c r="E86" s="19"/>
      <c r="F86" s="17"/>
      <c r="G86" s="20" t="s">
        <v>224</v>
      </c>
      <c r="H86" s="17"/>
      <c r="I86" s="17"/>
      <c r="J86" s="17"/>
      <c r="K86" s="17"/>
      <c r="L86" s="17"/>
      <c r="M86" s="18"/>
      <c r="N86" s="18"/>
      <c r="O86" s="17"/>
      <c r="P86" s="17"/>
      <c r="Q86" s="17"/>
      <c r="R86" s="195"/>
      <c r="T86" s="60"/>
    </row>
    <row r="87" spans="1:20" ht="18" customHeight="1" hidden="1">
      <c r="A87" s="3"/>
      <c r="B87" s="46"/>
      <c r="C87" s="159"/>
      <c r="D87" s="16"/>
      <c r="E87" s="19"/>
      <c r="F87" s="17"/>
      <c r="G87" s="20" t="s">
        <v>224</v>
      </c>
      <c r="H87" s="17"/>
      <c r="I87" s="17"/>
      <c r="J87" s="17"/>
      <c r="K87" s="17"/>
      <c r="L87" s="17"/>
      <c r="M87" s="18"/>
      <c r="N87" s="18"/>
      <c r="O87" s="17"/>
      <c r="P87" s="17"/>
      <c r="Q87" s="17"/>
      <c r="R87" s="195"/>
      <c r="T87" s="60"/>
    </row>
    <row r="88" spans="1:20" ht="18" customHeight="1" hidden="1">
      <c r="A88" s="3"/>
      <c r="B88" s="46"/>
      <c r="C88" s="159"/>
      <c r="D88" s="16"/>
      <c r="E88" s="19"/>
      <c r="F88" s="17"/>
      <c r="G88" s="20" t="s">
        <v>227</v>
      </c>
      <c r="H88" s="17"/>
      <c r="I88" s="17"/>
      <c r="J88" s="17"/>
      <c r="K88" s="17"/>
      <c r="L88" s="17"/>
      <c r="M88" s="18"/>
      <c r="N88" s="18"/>
      <c r="O88" s="17"/>
      <c r="P88" s="17"/>
      <c r="Q88" s="17"/>
      <c r="R88" s="195"/>
      <c r="T88" s="60"/>
    </row>
    <row r="89" spans="1:20" ht="18" customHeight="1" hidden="1">
      <c r="A89" s="3"/>
      <c r="B89" s="46"/>
      <c r="C89" s="159"/>
      <c r="D89" s="16"/>
      <c r="E89" s="19"/>
      <c r="F89" s="17"/>
      <c r="G89" s="20" t="s">
        <v>230</v>
      </c>
      <c r="H89" s="17"/>
      <c r="I89" s="17"/>
      <c r="J89" s="17"/>
      <c r="K89" s="17"/>
      <c r="L89" s="17"/>
      <c r="M89" s="18"/>
      <c r="N89" s="18"/>
      <c r="O89" s="17"/>
      <c r="P89" s="17"/>
      <c r="Q89" s="17"/>
      <c r="R89" s="195"/>
      <c r="T89" s="60"/>
    </row>
    <row r="90" spans="1:20" ht="18" customHeight="1" hidden="1">
      <c r="A90" s="3"/>
      <c r="B90" s="46"/>
      <c r="C90" s="159"/>
      <c r="D90" s="16"/>
      <c r="E90" s="19"/>
      <c r="F90" s="17"/>
      <c r="G90" s="20" t="s">
        <v>233</v>
      </c>
      <c r="H90" s="17"/>
      <c r="I90" s="17"/>
      <c r="J90" s="17"/>
      <c r="K90" s="17"/>
      <c r="L90" s="17"/>
      <c r="M90" s="18"/>
      <c r="N90" s="18"/>
      <c r="O90" s="17"/>
      <c r="P90" s="17"/>
      <c r="Q90" s="17"/>
      <c r="R90" s="195">
        <v>2</v>
      </c>
      <c r="T90" s="60"/>
    </row>
    <row r="91" spans="1:20" ht="18" customHeight="1" hidden="1">
      <c r="A91" s="3"/>
      <c r="B91" s="46"/>
      <c r="C91" s="159"/>
      <c r="D91" s="16"/>
      <c r="E91" s="19"/>
      <c r="F91" s="17"/>
      <c r="G91" s="20" t="s">
        <v>236</v>
      </c>
      <c r="H91" s="17"/>
      <c r="I91" s="17"/>
      <c r="J91" s="17"/>
      <c r="K91" s="17"/>
      <c r="L91" s="17"/>
      <c r="M91" s="18"/>
      <c r="N91" s="18"/>
      <c r="O91" s="17"/>
      <c r="P91" s="17"/>
      <c r="Q91" s="17"/>
      <c r="R91" s="195"/>
      <c r="T91" s="60"/>
    </row>
    <row r="92" spans="1:20" ht="18" customHeight="1" hidden="1">
      <c r="A92" s="3"/>
      <c r="B92" s="46"/>
      <c r="C92" s="159"/>
      <c r="D92" s="16"/>
      <c r="E92" s="19"/>
      <c r="F92" s="17"/>
      <c r="G92" s="20" t="s">
        <v>237</v>
      </c>
      <c r="H92" s="17"/>
      <c r="I92" s="17"/>
      <c r="J92" s="17"/>
      <c r="K92" s="17"/>
      <c r="L92" s="17"/>
      <c r="M92" s="18"/>
      <c r="N92" s="18"/>
      <c r="O92" s="17"/>
      <c r="P92" s="17"/>
      <c r="Q92" s="17"/>
      <c r="R92" s="195"/>
      <c r="T92" s="60"/>
    </row>
    <row r="93" spans="1:20" ht="15.75" customHeight="1">
      <c r="A93" s="3"/>
      <c r="B93" s="46"/>
      <c r="C93" s="159"/>
      <c r="D93" s="16"/>
      <c r="Q93" s="17"/>
      <c r="R93" s="209">
        <v>1</v>
      </c>
      <c r="S93" s="58" t="s">
        <v>345</v>
      </c>
      <c r="T93" s="60">
        <v>1</v>
      </c>
    </row>
    <row r="94" spans="1:36" ht="3" customHeight="1">
      <c r="A94" s="3"/>
      <c r="B94" s="46"/>
      <c r="C94" s="159"/>
      <c r="D94" s="16"/>
      <c r="Q94" s="17"/>
      <c r="R94" s="195"/>
      <c r="T94" s="60"/>
      <c r="AI94" s="87">
        <v>1</v>
      </c>
      <c r="AJ94" s="87" t="s">
        <v>1235</v>
      </c>
    </row>
    <row r="95" spans="1:36" ht="15.75" customHeight="1">
      <c r="A95" s="3"/>
      <c r="B95" s="46"/>
      <c r="C95" s="159"/>
      <c r="D95" s="16"/>
      <c r="E95" s="39" t="s">
        <v>1232</v>
      </c>
      <c r="F95" s="267" t="str">
        <f>LOOKUP(R95,AF2:AG33)</f>
        <v>Select Your Region</v>
      </c>
      <c r="G95" s="267"/>
      <c r="H95" s="267"/>
      <c r="I95" s="267"/>
      <c r="J95" s="17"/>
      <c r="K95" s="277" t="s">
        <v>1245</v>
      </c>
      <c r="L95" s="277"/>
      <c r="M95" s="278"/>
      <c r="N95" s="272">
        <f>IF(T16=1,"",LOOKUP(T16,S161:W268))</f>
      </c>
      <c r="O95" s="273"/>
      <c r="P95" s="274"/>
      <c r="Q95" s="20"/>
      <c r="R95" s="209">
        <v>1</v>
      </c>
      <c r="S95" s="58">
        <f>UPPER(G99)</f>
      </c>
      <c r="T95" s="60">
        <v>1</v>
      </c>
      <c r="AC95" s="58">
        <v>1</v>
      </c>
      <c r="AD95" s="58" t="s">
        <v>272</v>
      </c>
      <c r="AI95" s="90">
        <v>2</v>
      </c>
      <c r="AJ95" s="87" t="s">
        <v>1244</v>
      </c>
    </row>
    <row r="96" spans="1:36" ht="3" customHeight="1">
      <c r="A96" s="3"/>
      <c r="B96" s="47"/>
      <c r="C96" s="160"/>
      <c r="D96" s="17"/>
      <c r="E96" s="53"/>
      <c r="F96" s="54"/>
      <c r="G96" s="25"/>
      <c r="H96" s="54"/>
      <c r="I96" s="54"/>
      <c r="J96" s="54"/>
      <c r="K96" s="189"/>
      <c r="L96" s="189"/>
      <c r="M96" s="190"/>
      <c r="N96" s="18"/>
      <c r="O96" s="17"/>
      <c r="P96" s="17"/>
      <c r="Q96" s="20"/>
      <c r="R96" s="196"/>
      <c r="S96" s="42"/>
      <c r="T96" s="61"/>
      <c r="U96" s="42"/>
      <c r="V96" s="42"/>
      <c r="W96" s="42"/>
      <c r="X96" s="42"/>
      <c r="Y96" s="42"/>
      <c r="Z96" s="42"/>
      <c r="AA96" s="42"/>
      <c r="AB96" s="42"/>
      <c r="AC96" s="42">
        <v>2</v>
      </c>
      <c r="AD96" s="62">
        <v>40178</v>
      </c>
      <c r="AE96" s="42"/>
      <c r="AF96" s="42"/>
      <c r="AG96" s="42"/>
      <c r="AH96" s="42"/>
      <c r="AI96" s="87">
        <v>3</v>
      </c>
      <c r="AJ96" s="87" t="s">
        <v>1237</v>
      </c>
    </row>
    <row r="97" spans="1:36" ht="15.75" customHeight="1">
      <c r="A97" s="3"/>
      <c r="B97" s="46"/>
      <c r="C97" s="159"/>
      <c r="D97" s="16"/>
      <c r="E97" s="188" t="s">
        <v>1272</v>
      </c>
      <c r="F97" s="185" t="str">
        <f>LOOKUP(T99,BD143:BE146)</f>
        <v>Select the Event</v>
      </c>
      <c r="G97" s="186"/>
      <c r="H97" s="186"/>
      <c r="I97" s="187"/>
      <c r="J97" s="23"/>
      <c r="K97" s="261" t="s">
        <v>1273</v>
      </c>
      <c r="L97" s="262"/>
      <c r="M97" s="263"/>
      <c r="N97" s="264" t="str">
        <f>LOOKUP(R97,D165:E168)</f>
        <v>Select the Gender</v>
      </c>
      <c r="O97" s="265"/>
      <c r="P97" s="266"/>
      <c r="Q97" s="158"/>
      <c r="R97" s="209">
        <v>1</v>
      </c>
      <c r="S97" s="60" t="s">
        <v>21</v>
      </c>
      <c r="T97" s="60">
        <v>1</v>
      </c>
      <c r="V97" s="9"/>
      <c r="W97" s="10" t="s">
        <v>241</v>
      </c>
      <c r="X97" s="11" t="s">
        <v>242</v>
      </c>
      <c r="Y97" s="58" t="s">
        <v>243</v>
      </c>
      <c r="Z97" s="58" t="s">
        <v>273</v>
      </c>
      <c r="AC97" s="58">
        <v>3</v>
      </c>
      <c r="AD97" s="169">
        <v>40543</v>
      </c>
      <c r="AI97" s="87">
        <v>4</v>
      </c>
      <c r="AJ97" s="87" t="s">
        <v>1241</v>
      </c>
    </row>
    <row r="98" spans="1:36" ht="3" customHeight="1">
      <c r="A98" s="3"/>
      <c r="B98" s="47"/>
      <c r="C98" s="160"/>
      <c r="D98" s="17"/>
      <c r="E98" s="55"/>
      <c r="F98" s="55"/>
      <c r="G98" s="177" t="s">
        <v>240</v>
      </c>
      <c r="H98" s="177"/>
      <c r="I98" s="177"/>
      <c r="J98" s="43"/>
      <c r="K98" s="191"/>
      <c r="L98" s="191"/>
      <c r="M98" s="192"/>
      <c r="N98" s="24" t="s">
        <v>19</v>
      </c>
      <c r="O98" s="20"/>
      <c r="P98" s="20"/>
      <c r="Q98" s="20"/>
      <c r="R98" s="196"/>
      <c r="S98" s="42"/>
      <c r="T98" s="61"/>
      <c r="U98" s="42"/>
      <c r="V98" s="42"/>
      <c r="W98" s="42"/>
      <c r="X98" s="42"/>
      <c r="Y98" s="42"/>
      <c r="Z98" s="42"/>
      <c r="AA98" s="42"/>
      <c r="AB98" s="42"/>
      <c r="AC98" s="42">
        <v>4</v>
      </c>
      <c r="AD98" s="62">
        <v>40908</v>
      </c>
      <c r="AE98" s="42"/>
      <c r="AF98" s="42"/>
      <c r="AG98" s="42"/>
      <c r="AH98" s="42"/>
      <c r="AI98" s="87">
        <v>5</v>
      </c>
      <c r="AJ98" s="87" t="s">
        <v>1243</v>
      </c>
    </row>
    <row r="99" spans="1:36" ht="15.75" customHeight="1">
      <c r="A99" s="3"/>
      <c r="B99" s="46"/>
      <c r="C99" s="159"/>
      <c r="D99" s="16"/>
      <c r="E99" s="188" t="s">
        <v>1280</v>
      </c>
      <c r="F99" s="258" t="str">
        <f>LOOKUP(R93,A165:B177)</f>
        <v>Select Your Age Group</v>
      </c>
      <c r="G99" s="259"/>
      <c r="H99" s="259"/>
      <c r="I99" s="260"/>
      <c r="J99" s="23"/>
      <c r="K99" s="193"/>
      <c r="L99" s="193"/>
      <c r="M99" s="193"/>
      <c r="Q99" s="156"/>
      <c r="R99" s="195"/>
      <c r="S99" s="60" t="s">
        <v>21</v>
      </c>
      <c r="T99" s="60">
        <v>1</v>
      </c>
      <c r="V99" s="9"/>
      <c r="W99" s="10" t="s">
        <v>241</v>
      </c>
      <c r="X99" s="11" t="s">
        <v>242</v>
      </c>
      <c r="Y99" s="58" t="s">
        <v>243</v>
      </c>
      <c r="Z99" s="58" t="s">
        <v>273</v>
      </c>
      <c r="AC99" s="58">
        <v>5</v>
      </c>
      <c r="AD99" s="169">
        <v>41274</v>
      </c>
      <c r="AI99" s="90">
        <v>6</v>
      </c>
      <c r="AJ99" s="87" t="s">
        <v>1240</v>
      </c>
    </row>
    <row r="100" spans="1:36" ht="3" customHeight="1">
      <c r="A100" s="3"/>
      <c r="B100" s="47"/>
      <c r="C100" s="160"/>
      <c r="D100" s="17"/>
      <c r="E100" s="55"/>
      <c r="F100" s="55"/>
      <c r="G100" s="56"/>
      <c r="H100" s="56"/>
      <c r="I100" s="56"/>
      <c r="J100" s="43"/>
      <c r="K100" s="191"/>
      <c r="L100" s="191"/>
      <c r="M100" s="192"/>
      <c r="N100" s="24"/>
      <c r="O100" s="20"/>
      <c r="P100" s="20"/>
      <c r="Q100" s="25"/>
      <c r="R100" s="196"/>
      <c r="S100" s="61"/>
      <c r="T100" s="61"/>
      <c r="U100" s="42">
        <v>1</v>
      </c>
      <c r="V100" s="42" t="s">
        <v>270</v>
      </c>
      <c r="W100" s="42"/>
      <c r="X100" s="42" t="s">
        <v>240</v>
      </c>
      <c r="Y100" s="42" t="s">
        <v>240</v>
      </c>
      <c r="Z100" s="42"/>
      <c r="AA100" s="42"/>
      <c r="AB100" s="42"/>
      <c r="AC100" s="42">
        <v>6</v>
      </c>
      <c r="AD100" s="62">
        <v>41639</v>
      </c>
      <c r="AE100" s="42"/>
      <c r="AF100" s="42"/>
      <c r="AG100" s="42"/>
      <c r="AH100" s="42"/>
      <c r="AI100" s="90">
        <v>7</v>
      </c>
      <c r="AJ100" s="87" t="s">
        <v>1242</v>
      </c>
    </row>
    <row r="101" spans="1:36" ht="15.75" customHeight="1">
      <c r="A101" s="3"/>
      <c r="B101" s="46"/>
      <c r="C101" s="159"/>
      <c r="D101" s="16"/>
      <c r="E101" s="22" t="s">
        <v>1</v>
      </c>
      <c r="F101" s="272"/>
      <c r="G101" s="273"/>
      <c r="H101" s="273"/>
      <c r="I101" s="274"/>
      <c r="J101" s="23"/>
      <c r="K101" s="261" t="s">
        <v>1233</v>
      </c>
      <c r="L101" s="262"/>
      <c r="M101" s="263"/>
      <c r="N101" s="182">
        <f>LOOKUP(T16,S160:U268)</f>
        <v>0</v>
      </c>
      <c r="O101" s="183"/>
      <c r="P101" s="184"/>
      <c r="Q101" s="156"/>
      <c r="R101" s="202"/>
      <c r="S101" s="60" t="str">
        <f>UPPER(LOOKUP(T101,BE2:BF13))</f>
        <v>SELECT 'BOYS' OR 'GIRLS'</v>
      </c>
      <c r="T101" s="60">
        <v>1</v>
      </c>
      <c r="U101" s="58">
        <v>2</v>
      </c>
      <c r="V101" s="9" t="s">
        <v>26</v>
      </c>
      <c r="W101" s="12" t="s">
        <v>27</v>
      </c>
      <c r="X101" s="13" t="s">
        <v>28</v>
      </c>
      <c r="Y101" s="9" t="s">
        <v>256</v>
      </c>
      <c r="Z101" s="14" t="s">
        <v>274</v>
      </c>
      <c r="AC101" s="42">
        <v>7</v>
      </c>
      <c r="AD101" s="169">
        <v>42004</v>
      </c>
      <c r="AI101" s="90">
        <v>8</v>
      </c>
      <c r="AJ101" s="87" t="s">
        <v>1239</v>
      </c>
    </row>
    <row r="102" spans="1:36" ht="3" customHeight="1">
      <c r="A102" s="3"/>
      <c r="B102" s="47"/>
      <c r="C102" s="160"/>
      <c r="D102" s="17"/>
      <c r="E102" s="44"/>
      <c r="F102" s="25"/>
      <c r="G102" s="25"/>
      <c r="H102" s="25"/>
      <c r="I102" s="25"/>
      <c r="J102" s="25"/>
      <c r="K102" s="20"/>
      <c r="L102" s="26"/>
      <c r="M102" s="16"/>
      <c r="N102" s="20"/>
      <c r="O102" s="20"/>
      <c r="P102" s="20"/>
      <c r="Q102" s="20"/>
      <c r="R102" s="203"/>
      <c r="S102" s="61"/>
      <c r="T102" s="61"/>
      <c r="U102" s="58">
        <v>3</v>
      </c>
      <c r="V102" s="9" t="s">
        <v>29</v>
      </c>
      <c r="W102" s="12" t="s">
        <v>30</v>
      </c>
      <c r="X102" s="13" t="s">
        <v>31</v>
      </c>
      <c r="Y102" s="9" t="s">
        <v>257</v>
      </c>
      <c r="Z102" s="14" t="s">
        <v>275</v>
      </c>
      <c r="AC102" s="58">
        <v>6</v>
      </c>
      <c r="AD102" s="62">
        <v>42369</v>
      </c>
      <c r="AE102" s="42"/>
      <c r="AF102" s="42"/>
      <c r="AG102" s="42"/>
      <c r="AH102" s="42"/>
      <c r="AI102" s="90">
        <v>9</v>
      </c>
      <c r="AJ102" s="87" t="s">
        <v>1236</v>
      </c>
    </row>
    <row r="103" spans="1:36" ht="3" customHeight="1">
      <c r="A103" s="3"/>
      <c r="B103" s="46"/>
      <c r="C103" s="159"/>
      <c r="D103" s="16"/>
      <c r="E103" s="270"/>
      <c r="F103" s="270"/>
      <c r="G103" s="254"/>
      <c r="H103" s="254"/>
      <c r="I103" s="254"/>
      <c r="J103" s="43"/>
      <c r="K103" s="269"/>
      <c r="L103" s="269"/>
      <c r="M103" s="269"/>
      <c r="N103" s="271"/>
      <c r="O103" s="271"/>
      <c r="P103" s="271"/>
      <c r="Q103" s="156"/>
      <c r="R103" s="202"/>
      <c r="U103" s="58">
        <v>4</v>
      </c>
      <c r="V103" s="9" t="s">
        <v>32</v>
      </c>
      <c r="W103" s="12" t="s">
        <v>33</v>
      </c>
      <c r="X103" s="13" t="s">
        <v>34</v>
      </c>
      <c r="Y103" s="9" t="s">
        <v>258</v>
      </c>
      <c r="Z103" s="14" t="s">
        <v>276</v>
      </c>
      <c r="AC103" s="42">
        <v>7</v>
      </c>
      <c r="AD103" s="169">
        <v>42735</v>
      </c>
      <c r="AI103" s="90">
        <v>10</v>
      </c>
      <c r="AJ103" s="87" t="s">
        <v>1238</v>
      </c>
    </row>
    <row r="104" spans="1:30" ht="3" customHeight="1" hidden="1">
      <c r="A104" s="3"/>
      <c r="B104" s="46"/>
      <c r="C104" s="159"/>
      <c r="D104" s="16"/>
      <c r="E104" s="55"/>
      <c r="F104" s="55"/>
      <c r="G104" s="44"/>
      <c r="H104" s="44"/>
      <c r="I104" s="44"/>
      <c r="J104" s="43"/>
      <c r="K104" s="20"/>
      <c r="L104" s="20"/>
      <c r="M104" s="17"/>
      <c r="N104" s="24"/>
      <c r="O104" s="20"/>
      <c r="P104" s="20"/>
      <c r="Q104" s="20"/>
      <c r="R104" s="202"/>
      <c r="S104" s="60"/>
      <c r="T104" s="60"/>
      <c r="U104" s="58">
        <v>5</v>
      </c>
      <c r="V104" s="9" t="s">
        <v>35</v>
      </c>
      <c r="W104" s="12" t="s">
        <v>36</v>
      </c>
      <c r="X104" s="13" t="s">
        <v>37</v>
      </c>
      <c r="Y104" s="9" t="s">
        <v>257</v>
      </c>
      <c r="Z104" s="14" t="s">
        <v>277</v>
      </c>
      <c r="AD104" s="62">
        <v>40298</v>
      </c>
    </row>
    <row r="105" spans="1:26" ht="15.75" customHeight="1" hidden="1">
      <c r="A105" s="3"/>
      <c r="B105" s="46"/>
      <c r="C105" s="159"/>
      <c r="D105" s="16"/>
      <c r="E105" s="270"/>
      <c r="F105" s="270"/>
      <c r="G105" s="254"/>
      <c r="H105" s="254"/>
      <c r="I105" s="254"/>
      <c r="J105" s="43"/>
      <c r="K105" s="268"/>
      <c r="L105" s="268"/>
      <c r="M105" s="268"/>
      <c r="N105" s="275"/>
      <c r="O105" s="275"/>
      <c r="P105" s="275"/>
      <c r="Q105" s="157"/>
      <c r="R105" s="202"/>
      <c r="S105" s="60" t="s">
        <v>23</v>
      </c>
      <c r="T105" s="60">
        <v>1</v>
      </c>
      <c r="U105" s="58">
        <v>6</v>
      </c>
      <c r="V105" s="9" t="s">
        <v>38</v>
      </c>
      <c r="W105" s="12" t="s">
        <v>39</v>
      </c>
      <c r="X105" s="13" t="s">
        <v>40</v>
      </c>
      <c r="Y105" s="9" t="s">
        <v>256</v>
      </c>
      <c r="Z105" s="14" t="s">
        <v>279</v>
      </c>
    </row>
    <row r="106" spans="1:34" ht="3" customHeight="1">
      <c r="A106" s="3"/>
      <c r="B106" s="47"/>
      <c r="C106" s="160"/>
      <c r="D106" s="17"/>
      <c r="E106" s="55"/>
      <c r="F106" s="55"/>
      <c r="G106" s="44"/>
      <c r="H106" s="44"/>
      <c r="I106" s="44"/>
      <c r="J106" s="43"/>
      <c r="K106" s="20"/>
      <c r="L106" s="20"/>
      <c r="M106" s="24"/>
      <c r="N106" s="24"/>
      <c r="O106" s="20"/>
      <c r="P106" s="20"/>
      <c r="Q106" s="20"/>
      <c r="R106" s="203"/>
      <c r="S106" s="42"/>
      <c r="T106" s="42"/>
      <c r="U106" s="58">
        <v>7</v>
      </c>
      <c r="V106" s="9" t="s">
        <v>41</v>
      </c>
      <c r="W106" s="12" t="s">
        <v>42</v>
      </c>
      <c r="X106" s="13" t="s">
        <v>43</v>
      </c>
      <c r="Y106" s="9" t="s">
        <v>259</v>
      </c>
      <c r="Z106" s="14"/>
      <c r="AD106" s="170">
        <v>43100</v>
      </c>
      <c r="AE106" s="42"/>
      <c r="AF106" s="42"/>
      <c r="AG106" s="42"/>
      <c r="AH106" s="42"/>
    </row>
    <row r="107" spans="1:29" ht="0.75" customHeight="1">
      <c r="A107" s="3"/>
      <c r="B107" s="46"/>
      <c r="C107" s="159"/>
      <c r="D107" s="16"/>
      <c r="E107" s="270"/>
      <c r="F107" s="270"/>
      <c r="G107" s="254"/>
      <c r="H107" s="254"/>
      <c r="I107" s="254"/>
      <c r="J107" s="43"/>
      <c r="K107" s="20"/>
      <c r="L107" s="17"/>
      <c r="M107" s="17"/>
      <c r="N107" s="17"/>
      <c r="O107" s="17"/>
      <c r="P107" s="17"/>
      <c r="Q107" s="17"/>
      <c r="R107" s="202"/>
      <c r="U107" s="58">
        <v>8</v>
      </c>
      <c r="V107" s="9" t="s">
        <v>44</v>
      </c>
      <c r="W107" s="12" t="s">
        <v>45</v>
      </c>
      <c r="X107" s="13" t="s">
        <v>46</v>
      </c>
      <c r="Y107" s="9" t="s">
        <v>260</v>
      </c>
      <c r="Z107" s="14" t="s">
        <v>281</v>
      </c>
      <c r="AC107" s="42"/>
    </row>
    <row r="108" spans="1:34" ht="3" customHeight="1">
      <c r="A108" s="3"/>
      <c r="B108" s="47"/>
      <c r="C108" s="160"/>
      <c r="D108" s="17"/>
      <c r="E108" s="57"/>
      <c r="F108" s="57"/>
      <c r="G108" s="57"/>
      <c r="H108" s="57"/>
      <c r="I108" s="57"/>
      <c r="J108" s="57"/>
      <c r="K108" s="16"/>
      <c r="L108" s="16"/>
      <c r="M108" s="16"/>
      <c r="N108" s="16"/>
      <c r="O108" s="16"/>
      <c r="P108" s="16"/>
      <c r="Q108" s="16"/>
      <c r="R108" s="49"/>
      <c r="S108" s="42"/>
      <c r="T108" s="42"/>
      <c r="U108" s="58">
        <v>9</v>
      </c>
      <c r="V108" s="9" t="s">
        <v>47</v>
      </c>
      <c r="W108" s="12" t="s">
        <v>48</v>
      </c>
      <c r="X108" s="13" t="s">
        <v>49</v>
      </c>
      <c r="Y108" s="9" t="s">
        <v>261</v>
      </c>
      <c r="Z108" s="14" t="s">
        <v>282</v>
      </c>
      <c r="AD108" s="42"/>
      <c r="AE108" s="42"/>
      <c r="AF108" s="42"/>
      <c r="AG108" s="42"/>
      <c r="AH108" s="42"/>
    </row>
    <row r="109" spans="1:26" ht="7.5" customHeight="1" hidden="1">
      <c r="A109" s="3"/>
      <c r="B109" s="46"/>
      <c r="C109" s="159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45"/>
      <c r="U109" s="58">
        <v>10</v>
      </c>
      <c r="V109" s="9" t="s">
        <v>50</v>
      </c>
      <c r="W109" s="12" t="s">
        <v>51</v>
      </c>
      <c r="X109" s="13" t="s">
        <v>52</v>
      </c>
      <c r="Y109" s="9" t="s">
        <v>257</v>
      </c>
      <c r="Z109" s="14" t="s">
        <v>283</v>
      </c>
    </row>
    <row r="110" spans="1:26" ht="12.75" customHeight="1" hidden="1">
      <c r="A110" s="3"/>
      <c r="B110" s="46"/>
      <c r="C110" s="159"/>
      <c r="D110" s="16"/>
      <c r="E110" s="257" t="s">
        <v>4</v>
      </c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7"/>
      <c r="R110" s="45"/>
      <c r="U110" s="58">
        <v>11</v>
      </c>
      <c r="V110" s="9" t="s">
        <v>53</v>
      </c>
      <c r="W110" s="12" t="s">
        <v>54</v>
      </c>
      <c r="X110" s="13" t="s">
        <v>55</v>
      </c>
      <c r="Y110" s="9" t="s">
        <v>260</v>
      </c>
      <c r="Z110" s="14" t="s">
        <v>284</v>
      </c>
    </row>
    <row r="111" spans="1:26" ht="6" customHeight="1">
      <c r="A111" s="3"/>
      <c r="B111" s="46"/>
      <c r="C111" s="159"/>
      <c r="D111" s="16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45"/>
      <c r="U111" s="58">
        <v>12</v>
      </c>
      <c r="V111" s="9" t="s">
        <v>56</v>
      </c>
      <c r="W111" s="12" t="s">
        <v>57</v>
      </c>
      <c r="X111" s="13" t="s">
        <v>58</v>
      </c>
      <c r="Y111" s="9" t="s">
        <v>261</v>
      </c>
      <c r="Z111" s="14" t="s">
        <v>285</v>
      </c>
    </row>
    <row r="112" spans="1:57" ht="12.75" customHeight="1">
      <c r="A112" s="3"/>
      <c r="B112" s="46"/>
      <c r="C112" s="159"/>
      <c r="D112" s="16"/>
      <c r="E112" s="257" t="s">
        <v>319</v>
      </c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7"/>
      <c r="R112" s="45"/>
      <c r="U112" s="58">
        <v>13</v>
      </c>
      <c r="V112" s="9" t="s">
        <v>59</v>
      </c>
      <c r="W112" s="12" t="s">
        <v>60</v>
      </c>
      <c r="X112" s="13" t="s">
        <v>61</v>
      </c>
      <c r="Y112" s="9" t="s">
        <v>258</v>
      </c>
      <c r="Z112" s="14" t="s">
        <v>286</v>
      </c>
      <c r="AE112" s="171" t="e">
        <f>YEAR(N97)</f>
        <v>#VALUE!</v>
      </c>
      <c r="AF112" s="172" t="e">
        <f aca="true" t="shared" si="0" ref="AF112:AZ112">AE112-1</f>
        <v>#VALUE!</v>
      </c>
      <c r="AG112" s="172" t="e">
        <f t="shared" si="0"/>
        <v>#VALUE!</v>
      </c>
      <c r="AH112" s="172" t="e">
        <f t="shared" si="0"/>
        <v>#VALUE!</v>
      </c>
      <c r="AI112" s="172" t="e">
        <f t="shared" si="0"/>
        <v>#VALUE!</v>
      </c>
      <c r="AJ112" s="172" t="e">
        <f t="shared" si="0"/>
        <v>#VALUE!</v>
      </c>
      <c r="AK112" s="172" t="e">
        <f t="shared" si="0"/>
        <v>#VALUE!</v>
      </c>
      <c r="AL112" s="172" t="e">
        <f t="shared" si="0"/>
        <v>#VALUE!</v>
      </c>
      <c r="AM112" s="172" t="e">
        <f t="shared" si="0"/>
        <v>#VALUE!</v>
      </c>
      <c r="AN112" s="172" t="e">
        <f t="shared" si="0"/>
        <v>#VALUE!</v>
      </c>
      <c r="AO112" s="172" t="e">
        <f t="shared" si="0"/>
        <v>#VALUE!</v>
      </c>
      <c r="AP112" s="172" t="e">
        <f t="shared" si="0"/>
        <v>#VALUE!</v>
      </c>
      <c r="AQ112" s="172" t="e">
        <f t="shared" si="0"/>
        <v>#VALUE!</v>
      </c>
      <c r="AR112" s="172" t="e">
        <f t="shared" si="0"/>
        <v>#VALUE!</v>
      </c>
      <c r="AS112" s="172" t="e">
        <f t="shared" si="0"/>
        <v>#VALUE!</v>
      </c>
      <c r="AT112" s="172" t="e">
        <f t="shared" si="0"/>
        <v>#VALUE!</v>
      </c>
      <c r="AU112" s="172" t="e">
        <f t="shared" si="0"/>
        <v>#VALUE!</v>
      </c>
      <c r="AV112" s="172" t="e">
        <f t="shared" si="0"/>
        <v>#VALUE!</v>
      </c>
      <c r="AW112" s="172" t="e">
        <f t="shared" si="0"/>
        <v>#VALUE!</v>
      </c>
      <c r="AX112" s="172" t="e">
        <f t="shared" si="0"/>
        <v>#VALUE!</v>
      </c>
      <c r="AY112" s="172" t="e">
        <f t="shared" si="0"/>
        <v>#VALUE!</v>
      </c>
      <c r="AZ112" s="172" t="e">
        <f t="shared" si="0"/>
        <v>#VALUE!</v>
      </c>
      <c r="BA112" s="172"/>
      <c r="BB112" s="172"/>
      <c r="BC112" s="172"/>
      <c r="BD112" s="172"/>
      <c r="BE112" s="172"/>
    </row>
    <row r="113" spans="1:57" ht="6" customHeight="1">
      <c r="A113" s="3"/>
      <c r="B113" s="46"/>
      <c r="C113" s="159"/>
      <c r="D113" s="16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45"/>
      <c r="U113" s="58">
        <v>14</v>
      </c>
      <c r="V113" s="9" t="s">
        <v>62</v>
      </c>
      <c r="W113" s="12" t="s">
        <v>63</v>
      </c>
      <c r="X113" s="13" t="s">
        <v>64</v>
      </c>
      <c r="Y113" s="9" t="s">
        <v>260</v>
      </c>
      <c r="Z113" s="14" t="s">
        <v>283</v>
      </c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</row>
    <row r="114" spans="1:57" ht="12.75" customHeight="1">
      <c r="A114" s="3"/>
      <c r="B114" s="46"/>
      <c r="C114" s="159"/>
      <c r="D114" s="16"/>
      <c r="E114" s="281" t="s">
        <v>1277</v>
      </c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7"/>
      <c r="R114" s="45"/>
      <c r="U114" s="58">
        <v>15</v>
      </c>
      <c r="V114" s="9" t="s">
        <v>65</v>
      </c>
      <c r="W114" s="12" t="s">
        <v>66</v>
      </c>
      <c r="X114" s="13" t="s">
        <v>67</v>
      </c>
      <c r="Y114" s="9" t="s">
        <v>260</v>
      </c>
      <c r="Z114" s="14" t="s">
        <v>287</v>
      </c>
      <c r="AA114" s="42"/>
      <c r="AE114" s="172" t="e">
        <f aca="true" t="shared" si="1" ref="AE114:AZ114">AE112/4</f>
        <v>#VALUE!</v>
      </c>
      <c r="AF114" s="172" t="e">
        <f t="shared" si="1"/>
        <v>#VALUE!</v>
      </c>
      <c r="AG114" s="172" t="e">
        <f t="shared" si="1"/>
        <v>#VALUE!</v>
      </c>
      <c r="AH114" s="172" t="e">
        <f t="shared" si="1"/>
        <v>#VALUE!</v>
      </c>
      <c r="AI114" s="172" t="e">
        <f t="shared" si="1"/>
        <v>#VALUE!</v>
      </c>
      <c r="AJ114" s="172" t="e">
        <f t="shared" si="1"/>
        <v>#VALUE!</v>
      </c>
      <c r="AK114" s="172" t="e">
        <f t="shared" si="1"/>
        <v>#VALUE!</v>
      </c>
      <c r="AL114" s="172" t="e">
        <f t="shared" si="1"/>
        <v>#VALUE!</v>
      </c>
      <c r="AM114" s="172" t="e">
        <f t="shared" si="1"/>
        <v>#VALUE!</v>
      </c>
      <c r="AN114" s="172" t="e">
        <f t="shared" si="1"/>
        <v>#VALUE!</v>
      </c>
      <c r="AO114" s="172" t="e">
        <f t="shared" si="1"/>
        <v>#VALUE!</v>
      </c>
      <c r="AP114" s="172" t="e">
        <f t="shared" si="1"/>
        <v>#VALUE!</v>
      </c>
      <c r="AQ114" s="172" t="e">
        <f t="shared" si="1"/>
        <v>#VALUE!</v>
      </c>
      <c r="AR114" s="172" t="e">
        <f t="shared" si="1"/>
        <v>#VALUE!</v>
      </c>
      <c r="AS114" s="172" t="e">
        <f t="shared" si="1"/>
        <v>#VALUE!</v>
      </c>
      <c r="AT114" s="172" t="e">
        <f t="shared" si="1"/>
        <v>#VALUE!</v>
      </c>
      <c r="AU114" s="172" t="e">
        <f t="shared" si="1"/>
        <v>#VALUE!</v>
      </c>
      <c r="AV114" s="172" t="e">
        <f t="shared" si="1"/>
        <v>#VALUE!</v>
      </c>
      <c r="AW114" s="172" t="e">
        <f t="shared" si="1"/>
        <v>#VALUE!</v>
      </c>
      <c r="AX114" s="172" t="e">
        <f t="shared" si="1"/>
        <v>#VALUE!</v>
      </c>
      <c r="AY114" s="172" t="e">
        <f t="shared" si="1"/>
        <v>#VALUE!</v>
      </c>
      <c r="AZ114" s="172" t="e">
        <f t="shared" si="1"/>
        <v>#VALUE!</v>
      </c>
      <c r="BA114" s="172"/>
      <c r="BB114" s="172"/>
      <c r="BC114" s="172"/>
      <c r="BD114" s="172"/>
      <c r="BE114" s="172"/>
    </row>
    <row r="115" spans="1:57" ht="12.75" customHeight="1">
      <c r="A115" s="3"/>
      <c r="B115" s="46"/>
      <c r="C115" s="159"/>
      <c r="D115" s="16"/>
      <c r="E115" s="257" t="s">
        <v>6</v>
      </c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7"/>
      <c r="R115" s="46"/>
      <c r="U115" s="58">
        <v>16</v>
      </c>
      <c r="V115" s="9" t="s">
        <v>68</v>
      </c>
      <c r="W115" s="12" t="s">
        <v>69</v>
      </c>
      <c r="X115" s="13" t="s">
        <v>70</v>
      </c>
      <c r="Y115" s="9" t="s">
        <v>262</v>
      </c>
      <c r="Z115" s="14" t="s">
        <v>276</v>
      </c>
      <c r="AA115" s="42"/>
      <c r="AE115" s="172" t="e">
        <f aca="true" t="shared" si="2" ref="AE115:AZ115">INT(AE114)</f>
        <v>#VALUE!</v>
      </c>
      <c r="AF115" s="172" t="e">
        <f t="shared" si="2"/>
        <v>#VALUE!</v>
      </c>
      <c r="AG115" s="172" t="e">
        <f t="shared" si="2"/>
        <v>#VALUE!</v>
      </c>
      <c r="AH115" s="172" t="e">
        <f t="shared" si="2"/>
        <v>#VALUE!</v>
      </c>
      <c r="AI115" s="172" t="e">
        <f t="shared" si="2"/>
        <v>#VALUE!</v>
      </c>
      <c r="AJ115" s="172" t="e">
        <f t="shared" si="2"/>
        <v>#VALUE!</v>
      </c>
      <c r="AK115" s="172" t="e">
        <f t="shared" si="2"/>
        <v>#VALUE!</v>
      </c>
      <c r="AL115" s="172" t="e">
        <f t="shared" si="2"/>
        <v>#VALUE!</v>
      </c>
      <c r="AM115" s="172" t="e">
        <f t="shared" si="2"/>
        <v>#VALUE!</v>
      </c>
      <c r="AN115" s="172" t="e">
        <f t="shared" si="2"/>
        <v>#VALUE!</v>
      </c>
      <c r="AO115" s="172" t="e">
        <f t="shared" si="2"/>
        <v>#VALUE!</v>
      </c>
      <c r="AP115" s="172" t="e">
        <f t="shared" si="2"/>
        <v>#VALUE!</v>
      </c>
      <c r="AQ115" s="172" t="e">
        <f t="shared" si="2"/>
        <v>#VALUE!</v>
      </c>
      <c r="AR115" s="172" t="e">
        <f t="shared" si="2"/>
        <v>#VALUE!</v>
      </c>
      <c r="AS115" s="172" t="e">
        <f t="shared" si="2"/>
        <v>#VALUE!</v>
      </c>
      <c r="AT115" s="172" t="e">
        <f t="shared" si="2"/>
        <v>#VALUE!</v>
      </c>
      <c r="AU115" s="172" t="e">
        <f t="shared" si="2"/>
        <v>#VALUE!</v>
      </c>
      <c r="AV115" s="172" t="e">
        <f t="shared" si="2"/>
        <v>#VALUE!</v>
      </c>
      <c r="AW115" s="172" t="e">
        <f t="shared" si="2"/>
        <v>#VALUE!</v>
      </c>
      <c r="AX115" s="172" t="e">
        <f t="shared" si="2"/>
        <v>#VALUE!</v>
      </c>
      <c r="AY115" s="172" t="e">
        <f t="shared" si="2"/>
        <v>#VALUE!</v>
      </c>
      <c r="AZ115" s="172" t="e">
        <f t="shared" si="2"/>
        <v>#VALUE!</v>
      </c>
      <c r="BA115" s="172"/>
      <c r="BB115" s="172"/>
      <c r="BC115" s="172"/>
      <c r="BD115" s="172"/>
      <c r="BE115" s="172"/>
    </row>
    <row r="116" spans="1:26" ht="3.75" customHeight="1" hidden="1">
      <c r="A116" s="3"/>
      <c r="B116" s="46"/>
      <c r="C116" s="159"/>
      <c r="D116" s="16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46"/>
      <c r="U116" s="58">
        <v>17</v>
      </c>
      <c r="V116" s="9" t="s">
        <v>71</v>
      </c>
      <c r="W116" s="12" t="s">
        <v>72</v>
      </c>
      <c r="X116" s="13" t="s">
        <v>73</v>
      </c>
      <c r="Y116" s="9" t="s">
        <v>263</v>
      </c>
      <c r="Z116" s="14" t="s">
        <v>282</v>
      </c>
    </row>
    <row r="117" spans="1:57" ht="9.75" customHeight="1" hidden="1">
      <c r="A117" s="3"/>
      <c r="B117" s="46"/>
      <c r="C117" s="159"/>
      <c r="D117" s="16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7"/>
      <c r="R117" s="46"/>
      <c r="U117" s="58">
        <v>18</v>
      </c>
      <c r="V117" s="9" t="s">
        <v>74</v>
      </c>
      <c r="W117" s="12" t="s">
        <v>75</v>
      </c>
      <c r="X117" s="13" t="s">
        <v>76</v>
      </c>
      <c r="Y117" s="9" t="s">
        <v>259</v>
      </c>
      <c r="Z117" s="14" t="s">
        <v>288</v>
      </c>
      <c r="AE117" s="172" t="e">
        <f aca="true" t="shared" si="3" ref="AE117:AZ117">IF(AE114&gt;AE115,365,366)</f>
        <v>#VALUE!</v>
      </c>
      <c r="AF117" s="172" t="e">
        <f t="shared" si="3"/>
        <v>#VALUE!</v>
      </c>
      <c r="AG117" s="172" t="e">
        <f t="shared" si="3"/>
        <v>#VALUE!</v>
      </c>
      <c r="AH117" s="172" t="e">
        <f t="shared" si="3"/>
        <v>#VALUE!</v>
      </c>
      <c r="AI117" s="172" t="e">
        <f t="shared" si="3"/>
        <v>#VALUE!</v>
      </c>
      <c r="AJ117" s="172" t="e">
        <f t="shared" si="3"/>
        <v>#VALUE!</v>
      </c>
      <c r="AK117" s="172" t="e">
        <f t="shared" si="3"/>
        <v>#VALUE!</v>
      </c>
      <c r="AL117" s="172" t="e">
        <f t="shared" si="3"/>
        <v>#VALUE!</v>
      </c>
      <c r="AM117" s="172" t="e">
        <f t="shared" si="3"/>
        <v>#VALUE!</v>
      </c>
      <c r="AN117" s="172" t="e">
        <f t="shared" si="3"/>
        <v>#VALUE!</v>
      </c>
      <c r="AO117" s="172" t="e">
        <f t="shared" si="3"/>
        <v>#VALUE!</v>
      </c>
      <c r="AP117" s="172" t="e">
        <f t="shared" si="3"/>
        <v>#VALUE!</v>
      </c>
      <c r="AQ117" s="172" t="e">
        <f t="shared" si="3"/>
        <v>#VALUE!</v>
      </c>
      <c r="AR117" s="172" t="e">
        <f t="shared" si="3"/>
        <v>#VALUE!</v>
      </c>
      <c r="AS117" s="172" t="e">
        <f t="shared" si="3"/>
        <v>#VALUE!</v>
      </c>
      <c r="AT117" s="172" t="e">
        <f t="shared" si="3"/>
        <v>#VALUE!</v>
      </c>
      <c r="AU117" s="172" t="e">
        <f t="shared" si="3"/>
        <v>#VALUE!</v>
      </c>
      <c r="AV117" s="172" t="e">
        <f t="shared" si="3"/>
        <v>#VALUE!</v>
      </c>
      <c r="AW117" s="172" t="e">
        <f t="shared" si="3"/>
        <v>#VALUE!</v>
      </c>
      <c r="AX117" s="172" t="e">
        <f t="shared" si="3"/>
        <v>#VALUE!</v>
      </c>
      <c r="AY117" s="172" t="e">
        <f t="shared" si="3"/>
        <v>#VALUE!</v>
      </c>
      <c r="AZ117" s="172" t="e">
        <f t="shared" si="3"/>
        <v>#VALUE!</v>
      </c>
      <c r="BA117" s="172"/>
      <c r="BB117" s="172"/>
      <c r="BC117" s="172"/>
      <c r="BD117" s="172"/>
      <c r="BE117" s="172"/>
    </row>
    <row r="118" spans="1:26" ht="6" customHeight="1" hidden="1">
      <c r="A118" s="3"/>
      <c r="B118" s="46"/>
      <c r="C118" s="159"/>
      <c r="D118" s="16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46"/>
      <c r="U118" s="58">
        <v>19</v>
      </c>
      <c r="V118" s="9" t="s">
        <v>77</v>
      </c>
      <c r="W118" s="12" t="s">
        <v>78</v>
      </c>
      <c r="X118" s="13" t="s">
        <v>79</v>
      </c>
      <c r="Y118" s="9" t="s">
        <v>258</v>
      </c>
      <c r="Z118" s="14" t="s">
        <v>289</v>
      </c>
    </row>
    <row r="119" spans="1:57" ht="12.75" customHeight="1" hidden="1">
      <c r="A119" s="3"/>
      <c r="B119" s="46"/>
      <c r="C119" s="159"/>
      <c r="D119" s="16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7"/>
      <c r="R119" s="46"/>
      <c r="U119" s="58">
        <v>20</v>
      </c>
      <c r="V119" s="9" t="s">
        <v>80</v>
      </c>
      <c r="W119" s="12" t="s">
        <v>81</v>
      </c>
      <c r="X119" s="13" t="s">
        <v>82</v>
      </c>
      <c r="Y119" s="9" t="s">
        <v>258</v>
      </c>
      <c r="Z119" s="14" t="s">
        <v>290</v>
      </c>
      <c r="AF119" s="172" t="e">
        <f>AE117+AF117</f>
        <v>#VALUE!</v>
      </c>
      <c r="AG119" s="172" t="e">
        <f aca="true" t="shared" si="4" ref="AG119:AZ119">AF119+AG117</f>
        <v>#VALUE!</v>
      </c>
      <c r="AH119" s="172" t="e">
        <f t="shared" si="4"/>
        <v>#VALUE!</v>
      </c>
      <c r="AI119" s="172" t="e">
        <f t="shared" si="4"/>
        <v>#VALUE!</v>
      </c>
      <c r="AJ119" s="172" t="e">
        <f t="shared" si="4"/>
        <v>#VALUE!</v>
      </c>
      <c r="AK119" s="172" t="e">
        <f t="shared" si="4"/>
        <v>#VALUE!</v>
      </c>
      <c r="AL119" s="172" t="e">
        <f t="shared" si="4"/>
        <v>#VALUE!</v>
      </c>
      <c r="AM119" s="172" t="e">
        <f t="shared" si="4"/>
        <v>#VALUE!</v>
      </c>
      <c r="AN119" s="172" t="e">
        <f t="shared" si="4"/>
        <v>#VALUE!</v>
      </c>
      <c r="AO119" s="172" t="e">
        <f t="shared" si="4"/>
        <v>#VALUE!</v>
      </c>
      <c r="AP119" s="172" t="e">
        <f t="shared" si="4"/>
        <v>#VALUE!</v>
      </c>
      <c r="AQ119" s="172" t="e">
        <f t="shared" si="4"/>
        <v>#VALUE!</v>
      </c>
      <c r="AR119" s="172" t="e">
        <f t="shared" si="4"/>
        <v>#VALUE!</v>
      </c>
      <c r="AS119" s="172" t="e">
        <f t="shared" si="4"/>
        <v>#VALUE!</v>
      </c>
      <c r="AT119" s="172" t="e">
        <f t="shared" si="4"/>
        <v>#VALUE!</v>
      </c>
      <c r="AU119" s="172" t="e">
        <f t="shared" si="4"/>
        <v>#VALUE!</v>
      </c>
      <c r="AV119" s="172" t="e">
        <f t="shared" si="4"/>
        <v>#VALUE!</v>
      </c>
      <c r="AW119" s="172" t="e">
        <f t="shared" si="4"/>
        <v>#VALUE!</v>
      </c>
      <c r="AX119" s="172" t="e">
        <f t="shared" si="4"/>
        <v>#VALUE!</v>
      </c>
      <c r="AY119" s="172" t="e">
        <f t="shared" si="4"/>
        <v>#VALUE!</v>
      </c>
      <c r="AZ119" s="172" t="e">
        <f t="shared" si="4"/>
        <v>#VALUE!</v>
      </c>
      <c r="BA119" s="172"/>
      <c r="BB119" s="172"/>
      <c r="BC119" s="172"/>
      <c r="BD119" s="172"/>
      <c r="BE119" s="172"/>
    </row>
    <row r="120" spans="1:26" ht="12.75" customHeight="1" hidden="1">
      <c r="A120" s="3"/>
      <c r="B120" s="46"/>
      <c r="C120" s="159"/>
      <c r="D120" s="16"/>
      <c r="E120" s="17"/>
      <c r="F120" s="17"/>
      <c r="G120" s="17"/>
      <c r="H120" s="17"/>
      <c r="I120" s="17"/>
      <c r="J120" s="17"/>
      <c r="K120" s="27"/>
      <c r="L120" s="17"/>
      <c r="M120" s="17"/>
      <c r="N120" s="17"/>
      <c r="O120" s="17"/>
      <c r="P120" s="17"/>
      <c r="Q120" s="17"/>
      <c r="R120" s="46"/>
      <c r="U120" s="58">
        <v>21</v>
      </c>
      <c r="V120" s="9" t="s">
        <v>83</v>
      </c>
      <c r="W120" s="12" t="s">
        <v>84</v>
      </c>
      <c r="X120" s="13" t="s">
        <v>85</v>
      </c>
      <c r="Y120" s="9" t="s">
        <v>258</v>
      </c>
      <c r="Z120" s="14" t="s">
        <v>291</v>
      </c>
    </row>
    <row r="121" spans="1:57" ht="12.75" customHeight="1" hidden="1">
      <c r="A121" s="3"/>
      <c r="B121" s="46"/>
      <c r="C121" s="159"/>
      <c r="D121" s="16"/>
      <c r="E121" s="17"/>
      <c r="F121" s="17"/>
      <c r="G121" s="17"/>
      <c r="H121" s="17"/>
      <c r="I121" s="17"/>
      <c r="J121" s="17"/>
      <c r="K121" s="27"/>
      <c r="L121" s="17"/>
      <c r="M121" s="17"/>
      <c r="N121" s="17"/>
      <c r="O121" s="17"/>
      <c r="P121" s="17"/>
      <c r="Q121" s="17"/>
      <c r="R121" s="46"/>
      <c r="U121" s="58">
        <v>22</v>
      </c>
      <c r="V121" s="9" t="s">
        <v>86</v>
      </c>
      <c r="W121" s="12" t="s">
        <v>87</v>
      </c>
      <c r="X121" s="13" t="s">
        <v>88</v>
      </c>
      <c r="Y121" s="9" t="s">
        <v>258</v>
      </c>
      <c r="Z121" s="14" t="s">
        <v>292</v>
      </c>
      <c r="AL121" s="63">
        <v>7</v>
      </c>
      <c r="AM121" s="63">
        <v>8</v>
      </c>
      <c r="AN121" s="63">
        <v>9</v>
      </c>
      <c r="AO121" s="63">
        <v>10</v>
      </c>
      <c r="AP121" s="63">
        <v>11</v>
      </c>
      <c r="AQ121" s="63">
        <v>12</v>
      </c>
      <c r="AR121" s="63">
        <v>13</v>
      </c>
      <c r="AS121" s="63">
        <v>14</v>
      </c>
      <c r="AT121" s="63">
        <v>15</v>
      </c>
      <c r="AU121" s="63">
        <v>16</v>
      </c>
      <c r="AV121" s="63">
        <v>17</v>
      </c>
      <c r="AW121" s="63">
        <v>18</v>
      </c>
      <c r="AX121" s="63">
        <v>19</v>
      </c>
      <c r="AY121" s="63">
        <v>20</v>
      </c>
      <c r="AZ121" s="63">
        <v>21</v>
      </c>
      <c r="BA121" s="63"/>
      <c r="BB121" s="63"/>
      <c r="BC121" s="63"/>
      <c r="BD121" s="63"/>
      <c r="BE121" s="63"/>
    </row>
    <row r="122" spans="1:26" ht="18" customHeight="1" hidden="1">
      <c r="A122" s="3"/>
      <c r="B122" s="46"/>
      <c r="C122" s="159"/>
      <c r="D122" s="16"/>
      <c r="E122" s="17"/>
      <c r="F122" s="17"/>
      <c r="G122" s="17"/>
      <c r="H122" s="17"/>
      <c r="I122" s="17"/>
      <c r="J122" s="17"/>
      <c r="K122" s="27"/>
      <c r="L122" s="17"/>
      <c r="M122" s="17"/>
      <c r="N122" s="17"/>
      <c r="O122" s="17"/>
      <c r="P122" s="17"/>
      <c r="Q122" s="17"/>
      <c r="R122" s="46"/>
      <c r="U122" s="58">
        <v>23</v>
      </c>
      <c r="V122" s="9" t="s">
        <v>89</v>
      </c>
      <c r="W122" s="12" t="s">
        <v>90</v>
      </c>
      <c r="X122" s="13" t="s">
        <v>91</v>
      </c>
      <c r="Y122" s="9" t="s">
        <v>259</v>
      </c>
      <c r="Z122" s="14" t="s">
        <v>293</v>
      </c>
    </row>
    <row r="123" spans="1:54" ht="32.25" customHeight="1" thickBot="1">
      <c r="A123" s="3"/>
      <c r="B123" s="46"/>
      <c r="C123" s="159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16"/>
      <c r="R123" s="46"/>
      <c r="U123" s="58">
        <v>24</v>
      </c>
      <c r="V123" s="9" t="s">
        <v>92</v>
      </c>
      <c r="W123" s="12" t="s">
        <v>93</v>
      </c>
      <c r="X123" s="13" t="s">
        <v>94</v>
      </c>
      <c r="Y123" s="9" t="s">
        <v>260</v>
      </c>
      <c r="Z123" s="14" t="s">
        <v>294</v>
      </c>
      <c r="AF123" s="173">
        <v>1</v>
      </c>
      <c r="AG123" s="173">
        <v>2</v>
      </c>
      <c r="AH123" s="173">
        <v>3</v>
      </c>
      <c r="AI123" s="173">
        <v>4</v>
      </c>
      <c r="AJ123" s="173">
        <v>5</v>
      </c>
      <c r="AK123" s="173">
        <v>6</v>
      </c>
      <c r="AL123" s="173">
        <v>7</v>
      </c>
      <c r="AM123" s="173">
        <v>8</v>
      </c>
      <c r="AN123" s="173">
        <v>9</v>
      </c>
      <c r="AO123" s="173">
        <v>10</v>
      </c>
      <c r="AP123" s="173">
        <v>11</v>
      </c>
      <c r="AQ123" s="173">
        <v>12</v>
      </c>
      <c r="AR123" s="173">
        <v>13</v>
      </c>
      <c r="AS123" s="173">
        <v>14</v>
      </c>
      <c r="AT123" s="173">
        <v>15</v>
      </c>
      <c r="AU123" s="173">
        <v>16</v>
      </c>
      <c r="AV123" s="173">
        <v>17</v>
      </c>
      <c r="AW123" s="173">
        <v>18</v>
      </c>
      <c r="AX123" s="173">
        <v>19</v>
      </c>
      <c r="AY123" s="173">
        <v>20</v>
      </c>
      <c r="AZ123" s="173">
        <v>21</v>
      </c>
      <c r="BA123" s="15"/>
      <c r="BB123" s="174"/>
    </row>
    <row r="124" spans="1:54" ht="32.25" customHeight="1" thickBot="1">
      <c r="A124" s="3"/>
      <c r="B124" s="46"/>
      <c r="C124" s="159"/>
      <c r="D124" s="28"/>
      <c r="E124" s="287" t="s">
        <v>1175</v>
      </c>
      <c r="F124" s="288"/>
      <c r="G124" s="288"/>
      <c r="H124" s="288"/>
      <c r="I124" s="289"/>
      <c r="J124" s="290" t="s">
        <v>320</v>
      </c>
      <c r="K124" s="290"/>
      <c r="L124" s="290"/>
      <c r="M124" s="290" t="s">
        <v>321</v>
      </c>
      <c r="N124" s="290"/>
      <c r="O124" s="290"/>
      <c r="P124" s="291"/>
      <c r="Q124" s="163"/>
      <c r="R124" s="46"/>
      <c r="U124" s="58">
        <v>25</v>
      </c>
      <c r="V124" s="9" t="s">
        <v>95</v>
      </c>
      <c r="W124" s="12" t="s">
        <v>96</v>
      </c>
      <c r="X124" s="13" t="s">
        <v>97</v>
      </c>
      <c r="Y124" s="9" t="s">
        <v>261</v>
      </c>
      <c r="Z124" s="14" t="s">
        <v>295</v>
      </c>
      <c r="AF124" s="68"/>
      <c r="AG124" s="68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5">
        <f aca="true" t="shared" si="5" ref="BA124:BA152">SUM(AL124:AZ124)</f>
        <v>0</v>
      </c>
      <c r="BB124" s="174">
        <f aca="true" t="shared" si="6" ref="BB124:BB152">LOOKUP($BA124,$BD$128:$BE$140)</f>
        <v>0</v>
      </c>
    </row>
    <row r="125" spans="1:54" ht="9" customHeight="1">
      <c r="A125" s="3"/>
      <c r="B125" s="46"/>
      <c r="C125" s="159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16"/>
      <c r="R125" s="46"/>
      <c r="U125" s="58">
        <v>26</v>
      </c>
      <c r="V125" s="9" t="s">
        <v>98</v>
      </c>
      <c r="W125" s="12" t="s">
        <v>99</v>
      </c>
      <c r="X125" s="13" t="s">
        <v>100</v>
      </c>
      <c r="Y125" s="9" t="s">
        <v>260</v>
      </c>
      <c r="Z125" s="14" t="s">
        <v>296</v>
      </c>
      <c r="AF125" s="68"/>
      <c r="AG125" s="68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5">
        <f t="shared" si="5"/>
        <v>0</v>
      </c>
      <c r="BB125" s="174">
        <f t="shared" si="6"/>
        <v>0</v>
      </c>
    </row>
    <row r="126" spans="1:54" ht="27.75" customHeight="1">
      <c r="A126" s="3"/>
      <c r="B126" s="85">
        <v>1</v>
      </c>
      <c r="C126" s="161"/>
      <c r="D126" s="29">
        <f>LOOKUP($F$97,$AE$133:$AF$137)</f>
        <v>1</v>
      </c>
      <c r="E126" s="279"/>
      <c r="F126" s="279"/>
      <c r="G126" s="279"/>
      <c r="H126" s="279"/>
      <c r="I126" s="279"/>
      <c r="J126" s="280"/>
      <c r="K126" s="280"/>
      <c r="L126" s="280"/>
      <c r="M126" s="276"/>
      <c r="N126" s="276"/>
      <c r="O126" s="276"/>
      <c r="P126" s="276"/>
      <c r="Q126" s="164"/>
      <c r="R126" s="50" t="s">
        <v>298</v>
      </c>
      <c r="U126" s="58">
        <v>27</v>
      </c>
      <c r="V126" s="9" t="s">
        <v>101</v>
      </c>
      <c r="W126" s="12" t="s">
        <v>102</v>
      </c>
      <c r="X126" s="13" t="s">
        <v>103</v>
      </c>
      <c r="Y126" s="9" t="s">
        <v>259</v>
      </c>
      <c r="Z126" s="14" t="s">
        <v>297</v>
      </c>
      <c r="AE126" s="58" t="str">
        <f aca="true" t="shared" si="7" ref="AE126:AE132">$N$97</f>
        <v>Select the Gender</v>
      </c>
      <c r="AF126" s="68">
        <f aca="true" t="shared" si="8" ref="AF126:AF132">M126</f>
        <v>0</v>
      </c>
      <c r="AG126" s="68" t="str">
        <f aca="true" t="shared" si="9" ref="AG126:AG132">$AE126</f>
        <v>Select the Gender</v>
      </c>
      <c r="AH126" s="175" t="e">
        <f aca="true" t="shared" si="10" ref="AH126:AZ126">IF(AND($AG126-$AF126&gt;=AG$119,$AG126-$AF126&lt;AH$119),AH$123,0)</f>
        <v>#VALUE!</v>
      </c>
      <c r="AI126" s="175" t="e">
        <f t="shared" si="10"/>
        <v>#VALUE!</v>
      </c>
      <c r="AJ126" s="175" t="e">
        <f t="shared" si="10"/>
        <v>#VALUE!</v>
      </c>
      <c r="AK126" s="175" t="e">
        <f t="shared" si="10"/>
        <v>#VALUE!</v>
      </c>
      <c r="AL126" s="175" t="e">
        <f t="shared" si="10"/>
        <v>#VALUE!</v>
      </c>
      <c r="AM126" s="175" t="e">
        <f t="shared" si="10"/>
        <v>#VALUE!</v>
      </c>
      <c r="AN126" s="175" t="e">
        <f t="shared" si="10"/>
        <v>#VALUE!</v>
      </c>
      <c r="AO126" s="175" t="e">
        <f t="shared" si="10"/>
        <v>#VALUE!</v>
      </c>
      <c r="AP126" s="175" t="e">
        <f t="shared" si="10"/>
        <v>#VALUE!</v>
      </c>
      <c r="AQ126" s="175" t="e">
        <f t="shared" si="10"/>
        <v>#VALUE!</v>
      </c>
      <c r="AR126" s="175" t="e">
        <f t="shared" si="10"/>
        <v>#VALUE!</v>
      </c>
      <c r="AS126" s="175" t="e">
        <f t="shared" si="10"/>
        <v>#VALUE!</v>
      </c>
      <c r="AT126" s="175" t="e">
        <f t="shared" si="10"/>
        <v>#VALUE!</v>
      </c>
      <c r="AU126" s="175" t="e">
        <f t="shared" si="10"/>
        <v>#VALUE!</v>
      </c>
      <c r="AV126" s="175" t="e">
        <f t="shared" si="10"/>
        <v>#VALUE!</v>
      </c>
      <c r="AW126" s="175" t="e">
        <f t="shared" si="10"/>
        <v>#VALUE!</v>
      </c>
      <c r="AX126" s="175" t="e">
        <f t="shared" si="10"/>
        <v>#VALUE!</v>
      </c>
      <c r="AY126" s="175" t="e">
        <f t="shared" si="10"/>
        <v>#VALUE!</v>
      </c>
      <c r="AZ126" s="175" t="e">
        <f t="shared" si="10"/>
        <v>#VALUE!</v>
      </c>
      <c r="BA126" s="15" t="e">
        <f t="shared" si="5"/>
        <v>#VALUE!</v>
      </c>
      <c r="BB126" s="174" t="e">
        <f t="shared" si="6"/>
        <v>#VALUE!</v>
      </c>
    </row>
    <row r="127" spans="1:54" ht="27.75" customHeight="1">
      <c r="A127" s="3"/>
      <c r="B127" s="85">
        <v>1</v>
      </c>
      <c r="C127" s="161"/>
      <c r="D127" s="29">
        <f>LOOKUP($F$97,$AE$133:$AG$137)</f>
        <v>2</v>
      </c>
      <c r="E127" s="279"/>
      <c r="F127" s="279"/>
      <c r="G127" s="279"/>
      <c r="H127" s="279"/>
      <c r="I127" s="279"/>
      <c r="J127" s="280"/>
      <c r="K127" s="280"/>
      <c r="L127" s="280"/>
      <c r="M127" s="276"/>
      <c r="N127" s="276"/>
      <c r="O127" s="276"/>
      <c r="P127" s="276"/>
      <c r="Q127" s="164"/>
      <c r="R127" s="50" t="s">
        <v>298</v>
      </c>
      <c r="U127" s="58">
        <v>28</v>
      </c>
      <c r="V127" s="9" t="s">
        <v>104</v>
      </c>
      <c r="W127" s="12" t="s">
        <v>105</v>
      </c>
      <c r="X127" s="13" t="s">
        <v>106</v>
      </c>
      <c r="Y127" s="9" t="s">
        <v>258</v>
      </c>
      <c r="Z127" s="14" t="s">
        <v>284</v>
      </c>
      <c r="AE127" s="58" t="str">
        <f t="shared" si="7"/>
        <v>Select the Gender</v>
      </c>
      <c r="AF127" s="68">
        <f t="shared" si="8"/>
        <v>0</v>
      </c>
      <c r="AG127" s="68" t="str">
        <f t="shared" si="9"/>
        <v>Select the Gender</v>
      </c>
      <c r="AH127" s="175" t="e">
        <f aca="true" t="shared" si="11" ref="AH127:AZ127">IF(AND($AG127-$AF127&gt;=AG$119,$AG127-$AF127&lt;AH$119),AH$123,0)</f>
        <v>#VALUE!</v>
      </c>
      <c r="AI127" s="175" t="e">
        <f t="shared" si="11"/>
        <v>#VALUE!</v>
      </c>
      <c r="AJ127" s="175" t="e">
        <f t="shared" si="11"/>
        <v>#VALUE!</v>
      </c>
      <c r="AK127" s="175" t="e">
        <f t="shared" si="11"/>
        <v>#VALUE!</v>
      </c>
      <c r="AL127" s="175" t="e">
        <f t="shared" si="11"/>
        <v>#VALUE!</v>
      </c>
      <c r="AM127" s="175" t="e">
        <f t="shared" si="11"/>
        <v>#VALUE!</v>
      </c>
      <c r="AN127" s="175" t="e">
        <f t="shared" si="11"/>
        <v>#VALUE!</v>
      </c>
      <c r="AO127" s="175" t="e">
        <f t="shared" si="11"/>
        <v>#VALUE!</v>
      </c>
      <c r="AP127" s="175" t="e">
        <f t="shared" si="11"/>
        <v>#VALUE!</v>
      </c>
      <c r="AQ127" s="175" t="e">
        <f t="shared" si="11"/>
        <v>#VALUE!</v>
      </c>
      <c r="AR127" s="175" t="e">
        <f t="shared" si="11"/>
        <v>#VALUE!</v>
      </c>
      <c r="AS127" s="175" t="e">
        <f t="shared" si="11"/>
        <v>#VALUE!</v>
      </c>
      <c r="AT127" s="175" t="e">
        <f t="shared" si="11"/>
        <v>#VALUE!</v>
      </c>
      <c r="AU127" s="175" t="e">
        <f t="shared" si="11"/>
        <v>#VALUE!</v>
      </c>
      <c r="AV127" s="175" t="e">
        <f t="shared" si="11"/>
        <v>#VALUE!</v>
      </c>
      <c r="AW127" s="175" t="e">
        <f t="shared" si="11"/>
        <v>#VALUE!</v>
      </c>
      <c r="AX127" s="175" t="e">
        <f t="shared" si="11"/>
        <v>#VALUE!</v>
      </c>
      <c r="AY127" s="175" t="e">
        <f t="shared" si="11"/>
        <v>#VALUE!</v>
      </c>
      <c r="AZ127" s="175" t="e">
        <f t="shared" si="11"/>
        <v>#VALUE!</v>
      </c>
      <c r="BA127" s="15" t="e">
        <f t="shared" si="5"/>
        <v>#VALUE!</v>
      </c>
      <c r="BB127" s="174" t="e">
        <f t="shared" si="6"/>
        <v>#VALUE!</v>
      </c>
    </row>
    <row r="128" spans="1:56" ht="27.75" customHeight="1">
      <c r="A128" s="3"/>
      <c r="B128" s="85">
        <v>1</v>
      </c>
      <c r="C128" s="161"/>
      <c r="D128" s="29">
        <f>LOOKUP($F$97,$AE$133:$AH$137)</f>
        <v>3</v>
      </c>
      <c r="E128" s="279"/>
      <c r="F128" s="279"/>
      <c r="G128" s="279"/>
      <c r="H128" s="279"/>
      <c r="I128" s="279"/>
      <c r="J128" s="280"/>
      <c r="K128" s="280"/>
      <c r="L128" s="280"/>
      <c r="M128" s="276"/>
      <c r="N128" s="276"/>
      <c r="O128" s="276"/>
      <c r="P128" s="276"/>
      <c r="Q128" s="164"/>
      <c r="R128" s="50" t="s">
        <v>298</v>
      </c>
      <c r="U128" s="58">
        <v>29</v>
      </c>
      <c r="V128" s="9" t="s">
        <v>107</v>
      </c>
      <c r="W128" s="12" t="s">
        <v>108</v>
      </c>
      <c r="X128" s="13" t="s">
        <v>109</v>
      </c>
      <c r="Y128" s="9" t="s">
        <v>264</v>
      </c>
      <c r="Z128" s="14" t="s">
        <v>299</v>
      </c>
      <c r="AE128" s="58" t="str">
        <f t="shared" si="7"/>
        <v>Select the Gender</v>
      </c>
      <c r="AF128" s="68">
        <f t="shared" si="8"/>
        <v>0</v>
      </c>
      <c r="AG128" s="68" t="str">
        <f t="shared" si="9"/>
        <v>Select the Gender</v>
      </c>
      <c r="AH128" s="175" t="e">
        <f aca="true" t="shared" si="12" ref="AH128:AZ128">IF(AND($AG128-$AF128&gt;=AG$119,$AG128-$AF128&lt;AH$119),AH$123,0)</f>
        <v>#VALUE!</v>
      </c>
      <c r="AI128" s="175" t="e">
        <f t="shared" si="12"/>
        <v>#VALUE!</v>
      </c>
      <c r="AJ128" s="175" t="e">
        <f t="shared" si="12"/>
        <v>#VALUE!</v>
      </c>
      <c r="AK128" s="175" t="e">
        <f t="shared" si="12"/>
        <v>#VALUE!</v>
      </c>
      <c r="AL128" s="175" t="e">
        <f t="shared" si="12"/>
        <v>#VALUE!</v>
      </c>
      <c r="AM128" s="175" t="e">
        <f t="shared" si="12"/>
        <v>#VALUE!</v>
      </c>
      <c r="AN128" s="175" t="e">
        <f t="shared" si="12"/>
        <v>#VALUE!</v>
      </c>
      <c r="AO128" s="175" t="e">
        <f t="shared" si="12"/>
        <v>#VALUE!</v>
      </c>
      <c r="AP128" s="175" t="e">
        <f t="shared" si="12"/>
        <v>#VALUE!</v>
      </c>
      <c r="AQ128" s="175" t="e">
        <f t="shared" si="12"/>
        <v>#VALUE!</v>
      </c>
      <c r="AR128" s="175" t="e">
        <f t="shared" si="12"/>
        <v>#VALUE!</v>
      </c>
      <c r="AS128" s="175" t="e">
        <f t="shared" si="12"/>
        <v>#VALUE!</v>
      </c>
      <c r="AT128" s="175" t="e">
        <f t="shared" si="12"/>
        <v>#VALUE!</v>
      </c>
      <c r="AU128" s="175" t="e">
        <f t="shared" si="12"/>
        <v>#VALUE!</v>
      </c>
      <c r="AV128" s="175" t="e">
        <f t="shared" si="12"/>
        <v>#VALUE!</v>
      </c>
      <c r="AW128" s="175" t="e">
        <f t="shared" si="12"/>
        <v>#VALUE!</v>
      </c>
      <c r="AX128" s="175" t="e">
        <f t="shared" si="12"/>
        <v>#VALUE!</v>
      </c>
      <c r="AY128" s="175" t="e">
        <f t="shared" si="12"/>
        <v>#VALUE!</v>
      </c>
      <c r="AZ128" s="175" t="e">
        <f t="shared" si="12"/>
        <v>#VALUE!</v>
      </c>
      <c r="BA128" s="15" t="e">
        <f t="shared" si="5"/>
        <v>#VALUE!</v>
      </c>
      <c r="BB128" s="174" t="e">
        <f t="shared" si="6"/>
        <v>#VALUE!</v>
      </c>
      <c r="BD128" s="58">
        <v>0</v>
      </c>
    </row>
    <row r="129" spans="1:54" ht="27.75" customHeight="1">
      <c r="A129" s="3"/>
      <c r="B129" s="85">
        <v>1</v>
      </c>
      <c r="C129" s="161"/>
      <c r="D129" s="29">
        <f>LOOKUP($F$97,$AE$133:$AI$137)</f>
        <v>4</v>
      </c>
      <c r="E129" s="279"/>
      <c r="F129" s="279"/>
      <c r="G129" s="279"/>
      <c r="H129" s="279"/>
      <c r="I129" s="279"/>
      <c r="J129" s="280"/>
      <c r="K129" s="280"/>
      <c r="L129" s="280"/>
      <c r="M129" s="276"/>
      <c r="N129" s="276"/>
      <c r="O129" s="276"/>
      <c r="P129" s="276"/>
      <c r="Q129" s="164"/>
      <c r="R129" s="50" t="s">
        <v>298</v>
      </c>
      <c r="U129" s="58">
        <v>30</v>
      </c>
      <c r="V129" s="9" t="s">
        <v>110</v>
      </c>
      <c r="W129" s="12" t="s">
        <v>111</v>
      </c>
      <c r="X129" s="13" t="s">
        <v>112</v>
      </c>
      <c r="Y129" s="9" t="s">
        <v>265</v>
      </c>
      <c r="Z129" s="14" t="s">
        <v>300</v>
      </c>
      <c r="AE129" s="58" t="str">
        <f t="shared" si="7"/>
        <v>Select the Gender</v>
      </c>
      <c r="AF129" s="68">
        <f t="shared" si="8"/>
        <v>0</v>
      </c>
      <c r="AG129" s="68" t="str">
        <f t="shared" si="9"/>
        <v>Select the Gender</v>
      </c>
      <c r="AH129" s="175" t="e">
        <f aca="true" t="shared" si="13" ref="AH129:AZ129">IF(AND($AG129-$AF129&gt;=AG$119,$AG129-$AF129&lt;AH$119),AH$123,0)</f>
        <v>#VALUE!</v>
      </c>
      <c r="AI129" s="175" t="e">
        <f t="shared" si="13"/>
        <v>#VALUE!</v>
      </c>
      <c r="AJ129" s="175" t="e">
        <f t="shared" si="13"/>
        <v>#VALUE!</v>
      </c>
      <c r="AK129" s="175" t="e">
        <f t="shared" si="13"/>
        <v>#VALUE!</v>
      </c>
      <c r="AL129" s="175" t="e">
        <f t="shared" si="13"/>
        <v>#VALUE!</v>
      </c>
      <c r="AM129" s="175" t="e">
        <f t="shared" si="13"/>
        <v>#VALUE!</v>
      </c>
      <c r="AN129" s="175" t="e">
        <f t="shared" si="13"/>
        <v>#VALUE!</v>
      </c>
      <c r="AO129" s="175" t="e">
        <f t="shared" si="13"/>
        <v>#VALUE!</v>
      </c>
      <c r="AP129" s="175" t="e">
        <f t="shared" si="13"/>
        <v>#VALUE!</v>
      </c>
      <c r="AQ129" s="175" t="e">
        <f t="shared" si="13"/>
        <v>#VALUE!</v>
      </c>
      <c r="AR129" s="175" t="e">
        <f t="shared" si="13"/>
        <v>#VALUE!</v>
      </c>
      <c r="AS129" s="175" t="e">
        <f t="shared" si="13"/>
        <v>#VALUE!</v>
      </c>
      <c r="AT129" s="175" t="e">
        <f t="shared" si="13"/>
        <v>#VALUE!</v>
      </c>
      <c r="AU129" s="175" t="e">
        <f t="shared" si="13"/>
        <v>#VALUE!</v>
      </c>
      <c r="AV129" s="175" t="e">
        <f t="shared" si="13"/>
        <v>#VALUE!</v>
      </c>
      <c r="AW129" s="175" t="e">
        <f t="shared" si="13"/>
        <v>#VALUE!</v>
      </c>
      <c r="AX129" s="175" t="e">
        <f t="shared" si="13"/>
        <v>#VALUE!</v>
      </c>
      <c r="AY129" s="175" t="e">
        <f t="shared" si="13"/>
        <v>#VALUE!</v>
      </c>
      <c r="AZ129" s="175" t="e">
        <f t="shared" si="13"/>
        <v>#VALUE!</v>
      </c>
      <c r="BA129" s="15" t="e">
        <f t="shared" si="5"/>
        <v>#VALUE!</v>
      </c>
      <c r="BB129" s="174" t="e">
        <f t="shared" si="6"/>
        <v>#VALUE!</v>
      </c>
    </row>
    <row r="130" spans="1:54" ht="27.75" customHeight="1">
      <c r="A130" s="3"/>
      <c r="B130" s="85">
        <v>1</v>
      </c>
      <c r="C130" s="161"/>
      <c r="D130" s="29" t="str">
        <f>LOOKUP($F$97,BD149:BE152)</f>
        <v>Emerg</v>
      </c>
      <c r="E130" s="279"/>
      <c r="F130" s="279"/>
      <c r="G130" s="279"/>
      <c r="H130" s="279"/>
      <c r="I130" s="279"/>
      <c r="J130" s="280"/>
      <c r="K130" s="280"/>
      <c r="L130" s="280"/>
      <c r="M130" s="276"/>
      <c r="N130" s="276"/>
      <c r="O130" s="276"/>
      <c r="P130" s="276"/>
      <c r="Q130" s="164"/>
      <c r="R130" s="50" t="s">
        <v>298</v>
      </c>
      <c r="U130" s="58">
        <v>31</v>
      </c>
      <c r="V130" s="9" t="s">
        <v>113</v>
      </c>
      <c r="W130" s="12" t="s">
        <v>114</v>
      </c>
      <c r="X130" s="13" t="s">
        <v>115</v>
      </c>
      <c r="Y130" s="9" t="s">
        <v>265</v>
      </c>
      <c r="Z130" s="14" t="s">
        <v>300</v>
      </c>
      <c r="AE130" s="58" t="str">
        <f t="shared" si="7"/>
        <v>Select the Gender</v>
      </c>
      <c r="AF130" s="68">
        <f t="shared" si="8"/>
        <v>0</v>
      </c>
      <c r="AG130" s="68" t="str">
        <f t="shared" si="9"/>
        <v>Select the Gender</v>
      </c>
      <c r="AH130" s="175" t="e">
        <f aca="true" t="shared" si="14" ref="AH130:AZ130">IF(AND($AG130-$AF130&gt;=AG$119,$AG130-$AF130&lt;AH$119),AH$123,0)</f>
        <v>#VALUE!</v>
      </c>
      <c r="AI130" s="175" t="e">
        <f t="shared" si="14"/>
        <v>#VALUE!</v>
      </c>
      <c r="AJ130" s="175" t="e">
        <f t="shared" si="14"/>
        <v>#VALUE!</v>
      </c>
      <c r="AK130" s="175" t="e">
        <f t="shared" si="14"/>
        <v>#VALUE!</v>
      </c>
      <c r="AL130" s="175" t="e">
        <f t="shared" si="14"/>
        <v>#VALUE!</v>
      </c>
      <c r="AM130" s="175" t="e">
        <f t="shared" si="14"/>
        <v>#VALUE!</v>
      </c>
      <c r="AN130" s="175" t="e">
        <f t="shared" si="14"/>
        <v>#VALUE!</v>
      </c>
      <c r="AO130" s="175" t="e">
        <f t="shared" si="14"/>
        <v>#VALUE!</v>
      </c>
      <c r="AP130" s="175" t="e">
        <f t="shared" si="14"/>
        <v>#VALUE!</v>
      </c>
      <c r="AQ130" s="175" t="e">
        <f t="shared" si="14"/>
        <v>#VALUE!</v>
      </c>
      <c r="AR130" s="175" t="e">
        <f t="shared" si="14"/>
        <v>#VALUE!</v>
      </c>
      <c r="AS130" s="175" t="e">
        <f t="shared" si="14"/>
        <v>#VALUE!</v>
      </c>
      <c r="AT130" s="175" t="e">
        <f t="shared" si="14"/>
        <v>#VALUE!</v>
      </c>
      <c r="AU130" s="175" t="e">
        <f t="shared" si="14"/>
        <v>#VALUE!</v>
      </c>
      <c r="AV130" s="175" t="e">
        <f t="shared" si="14"/>
        <v>#VALUE!</v>
      </c>
      <c r="AW130" s="175" t="e">
        <f t="shared" si="14"/>
        <v>#VALUE!</v>
      </c>
      <c r="AX130" s="175" t="e">
        <f t="shared" si="14"/>
        <v>#VALUE!</v>
      </c>
      <c r="AY130" s="175" t="e">
        <f t="shared" si="14"/>
        <v>#VALUE!</v>
      </c>
      <c r="AZ130" s="175" t="e">
        <f t="shared" si="14"/>
        <v>#VALUE!</v>
      </c>
      <c r="BA130" s="15" t="e">
        <f t="shared" si="5"/>
        <v>#VALUE!</v>
      </c>
      <c r="BB130" s="174" t="e">
        <f t="shared" si="6"/>
        <v>#VALUE!</v>
      </c>
    </row>
    <row r="131" spans="1:54" ht="27.75" customHeight="1">
      <c r="A131" s="30"/>
      <c r="B131" s="85">
        <v>1</v>
      </c>
      <c r="C131" s="161"/>
      <c r="D131" s="29" t="str">
        <f>LOOKUP($F$97,BD149:BF152)</f>
        <v>Emerg</v>
      </c>
      <c r="E131" s="279"/>
      <c r="F131" s="279"/>
      <c r="G131" s="279"/>
      <c r="H131" s="279"/>
      <c r="I131" s="279"/>
      <c r="J131" s="280"/>
      <c r="K131" s="280"/>
      <c r="L131" s="280"/>
      <c r="M131" s="276"/>
      <c r="N131" s="276"/>
      <c r="O131" s="276"/>
      <c r="P131" s="276"/>
      <c r="Q131" s="164"/>
      <c r="R131" s="50" t="s">
        <v>298</v>
      </c>
      <c r="U131" s="58">
        <v>32</v>
      </c>
      <c r="V131" s="9" t="s">
        <v>301</v>
      </c>
      <c r="W131" s="12" t="s">
        <v>117</v>
      </c>
      <c r="X131" s="13" t="s">
        <v>118</v>
      </c>
      <c r="Y131" s="9" t="s">
        <v>265</v>
      </c>
      <c r="Z131" s="14" t="s">
        <v>300</v>
      </c>
      <c r="AE131" s="58" t="str">
        <f t="shared" si="7"/>
        <v>Select the Gender</v>
      </c>
      <c r="AF131" s="68">
        <f t="shared" si="8"/>
        <v>0</v>
      </c>
      <c r="AG131" s="68" t="str">
        <f t="shared" si="9"/>
        <v>Select the Gender</v>
      </c>
      <c r="AH131" s="175" t="e">
        <f aca="true" t="shared" si="15" ref="AH131:AZ131">IF(AND($AG131-$AF131&gt;=AG$119,$AG131-$AF131&lt;AH$119),AH$123,0)</f>
        <v>#VALUE!</v>
      </c>
      <c r="AI131" s="175" t="e">
        <f t="shared" si="15"/>
        <v>#VALUE!</v>
      </c>
      <c r="AJ131" s="175" t="e">
        <f t="shared" si="15"/>
        <v>#VALUE!</v>
      </c>
      <c r="AK131" s="175" t="e">
        <f t="shared" si="15"/>
        <v>#VALUE!</v>
      </c>
      <c r="AL131" s="175" t="e">
        <f t="shared" si="15"/>
        <v>#VALUE!</v>
      </c>
      <c r="AM131" s="175" t="e">
        <f t="shared" si="15"/>
        <v>#VALUE!</v>
      </c>
      <c r="AN131" s="175" t="e">
        <f t="shared" si="15"/>
        <v>#VALUE!</v>
      </c>
      <c r="AO131" s="175" t="e">
        <f t="shared" si="15"/>
        <v>#VALUE!</v>
      </c>
      <c r="AP131" s="175" t="e">
        <f t="shared" si="15"/>
        <v>#VALUE!</v>
      </c>
      <c r="AQ131" s="175" t="e">
        <f t="shared" si="15"/>
        <v>#VALUE!</v>
      </c>
      <c r="AR131" s="175" t="e">
        <f t="shared" si="15"/>
        <v>#VALUE!</v>
      </c>
      <c r="AS131" s="175" t="e">
        <f t="shared" si="15"/>
        <v>#VALUE!</v>
      </c>
      <c r="AT131" s="175" t="e">
        <f t="shared" si="15"/>
        <v>#VALUE!</v>
      </c>
      <c r="AU131" s="175" t="e">
        <f t="shared" si="15"/>
        <v>#VALUE!</v>
      </c>
      <c r="AV131" s="175" t="e">
        <f t="shared" si="15"/>
        <v>#VALUE!</v>
      </c>
      <c r="AW131" s="175" t="e">
        <f t="shared" si="15"/>
        <v>#VALUE!</v>
      </c>
      <c r="AX131" s="175" t="e">
        <f t="shared" si="15"/>
        <v>#VALUE!</v>
      </c>
      <c r="AY131" s="175" t="e">
        <f t="shared" si="15"/>
        <v>#VALUE!</v>
      </c>
      <c r="AZ131" s="175" t="e">
        <f t="shared" si="15"/>
        <v>#VALUE!</v>
      </c>
      <c r="BA131" s="15" t="e">
        <f t="shared" si="5"/>
        <v>#VALUE!</v>
      </c>
      <c r="BB131" s="174" t="e">
        <f t="shared" si="6"/>
        <v>#VALUE!</v>
      </c>
    </row>
    <row r="132" spans="1:54" ht="27.75" customHeight="1">
      <c r="A132" s="3"/>
      <c r="B132" s="48">
        <v>1</v>
      </c>
      <c r="C132" s="162"/>
      <c r="D132" s="31">
        <f>LOOKUP($F$97,BD149:BG152)</f>
        <v>0</v>
      </c>
      <c r="E132" s="284"/>
      <c r="F132" s="284"/>
      <c r="G132" s="284"/>
      <c r="H132" s="284"/>
      <c r="I132" s="284"/>
      <c r="J132" s="285"/>
      <c r="K132" s="285"/>
      <c r="L132" s="285"/>
      <c r="M132" s="283"/>
      <c r="N132" s="283"/>
      <c r="O132" s="283"/>
      <c r="P132" s="283"/>
      <c r="Q132" s="176"/>
      <c r="R132" s="50"/>
      <c r="U132" s="58">
        <v>33</v>
      </c>
      <c r="V132" s="9" t="s">
        <v>301</v>
      </c>
      <c r="W132" s="12" t="s">
        <v>117</v>
      </c>
      <c r="X132" s="13" t="s">
        <v>118</v>
      </c>
      <c r="Y132" s="9" t="s">
        <v>265</v>
      </c>
      <c r="Z132" s="14" t="s">
        <v>300</v>
      </c>
      <c r="AE132" s="58" t="str">
        <f t="shared" si="7"/>
        <v>Select the Gender</v>
      </c>
      <c r="AF132" s="68">
        <f t="shared" si="8"/>
        <v>0</v>
      </c>
      <c r="AG132" s="68" t="str">
        <f t="shared" si="9"/>
        <v>Select the Gender</v>
      </c>
      <c r="AH132" s="175" t="e">
        <f aca="true" t="shared" si="16" ref="AH132:AZ132">IF(AND($AG132-$AF132&gt;=AG$119,$AG132-$AF132&lt;AH$119),AH$123,0)</f>
        <v>#VALUE!</v>
      </c>
      <c r="AI132" s="175" t="e">
        <f t="shared" si="16"/>
        <v>#VALUE!</v>
      </c>
      <c r="AJ132" s="175" t="e">
        <f t="shared" si="16"/>
        <v>#VALUE!</v>
      </c>
      <c r="AK132" s="175" t="e">
        <f t="shared" si="16"/>
        <v>#VALUE!</v>
      </c>
      <c r="AL132" s="175" t="e">
        <f t="shared" si="16"/>
        <v>#VALUE!</v>
      </c>
      <c r="AM132" s="175" t="e">
        <f t="shared" si="16"/>
        <v>#VALUE!</v>
      </c>
      <c r="AN132" s="175" t="e">
        <f t="shared" si="16"/>
        <v>#VALUE!</v>
      </c>
      <c r="AO132" s="175" t="e">
        <f t="shared" si="16"/>
        <v>#VALUE!</v>
      </c>
      <c r="AP132" s="175" t="e">
        <f t="shared" si="16"/>
        <v>#VALUE!</v>
      </c>
      <c r="AQ132" s="175" t="e">
        <f t="shared" si="16"/>
        <v>#VALUE!</v>
      </c>
      <c r="AR132" s="175" t="e">
        <f t="shared" si="16"/>
        <v>#VALUE!</v>
      </c>
      <c r="AS132" s="175" t="e">
        <f t="shared" si="16"/>
        <v>#VALUE!</v>
      </c>
      <c r="AT132" s="175" t="e">
        <f t="shared" si="16"/>
        <v>#VALUE!</v>
      </c>
      <c r="AU132" s="175" t="e">
        <f t="shared" si="16"/>
        <v>#VALUE!</v>
      </c>
      <c r="AV132" s="175" t="e">
        <f t="shared" si="16"/>
        <v>#VALUE!</v>
      </c>
      <c r="AW132" s="175" t="e">
        <f t="shared" si="16"/>
        <v>#VALUE!</v>
      </c>
      <c r="AX132" s="175" t="e">
        <f t="shared" si="16"/>
        <v>#VALUE!</v>
      </c>
      <c r="AY132" s="175" t="e">
        <f t="shared" si="16"/>
        <v>#VALUE!</v>
      </c>
      <c r="AZ132" s="175" t="e">
        <f t="shared" si="16"/>
        <v>#VALUE!</v>
      </c>
      <c r="BA132" s="15" t="e">
        <f t="shared" si="5"/>
        <v>#VALUE!</v>
      </c>
      <c r="BB132" s="174" t="e">
        <f t="shared" si="6"/>
        <v>#VALUE!</v>
      </c>
    </row>
    <row r="133" spans="1:54" ht="27.75" customHeight="1">
      <c r="A133" s="3"/>
      <c r="B133" s="48">
        <v>1</v>
      </c>
      <c r="C133" s="162"/>
      <c r="D133" s="31">
        <f>LOOKUP($F$97,BD154:BE157)</f>
        <v>0</v>
      </c>
      <c r="E133" s="284"/>
      <c r="F133" s="284"/>
      <c r="G133" s="284"/>
      <c r="H133" s="284"/>
      <c r="I133" s="284"/>
      <c r="J133" s="285"/>
      <c r="K133" s="285"/>
      <c r="L133" s="285"/>
      <c r="M133" s="283"/>
      <c r="N133" s="283"/>
      <c r="O133" s="283"/>
      <c r="P133" s="283"/>
      <c r="Q133" s="176"/>
      <c r="R133" s="50"/>
      <c r="U133" s="58">
        <v>34</v>
      </c>
      <c r="V133" s="9" t="s">
        <v>120</v>
      </c>
      <c r="W133" s="12" t="s">
        <v>121</v>
      </c>
      <c r="X133" s="13" t="s">
        <v>122</v>
      </c>
      <c r="Y133" s="9" t="s">
        <v>265</v>
      </c>
      <c r="Z133" s="14"/>
      <c r="AD133" s="64">
        <v>1</v>
      </c>
      <c r="AE133" s="65" t="s">
        <v>325</v>
      </c>
      <c r="AF133" s="64">
        <v>0</v>
      </c>
      <c r="AG133" s="64">
        <v>0</v>
      </c>
      <c r="AH133" s="64">
        <v>0</v>
      </c>
      <c r="AI133" s="64">
        <v>0</v>
      </c>
      <c r="AJ133" s="175" t="e">
        <f aca="true" t="shared" si="17" ref="AJ133:AZ133">IF(AND($AG133-$AF133&gt;=AI$119,$AG133-$AF133&lt;AJ$119),AJ$123,0)</f>
        <v>#VALUE!</v>
      </c>
      <c r="AK133" s="175" t="e">
        <f t="shared" si="17"/>
        <v>#VALUE!</v>
      </c>
      <c r="AL133" s="175" t="e">
        <f t="shared" si="17"/>
        <v>#VALUE!</v>
      </c>
      <c r="AM133" s="175" t="e">
        <f t="shared" si="17"/>
        <v>#VALUE!</v>
      </c>
      <c r="AN133" s="175" t="e">
        <f t="shared" si="17"/>
        <v>#VALUE!</v>
      </c>
      <c r="AO133" s="175" t="e">
        <f t="shared" si="17"/>
        <v>#VALUE!</v>
      </c>
      <c r="AP133" s="175" t="e">
        <f t="shared" si="17"/>
        <v>#VALUE!</v>
      </c>
      <c r="AQ133" s="175" t="e">
        <f t="shared" si="17"/>
        <v>#VALUE!</v>
      </c>
      <c r="AR133" s="175" t="e">
        <f t="shared" si="17"/>
        <v>#VALUE!</v>
      </c>
      <c r="AS133" s="175" t="e">
        <f t="shared" si="17"/>
        <v>#VALUE!</v>
      </c>
      <c r="AT133" s="175" t="e">
        <f t="shared" si="17"/>
        <v>#VALUE!</v>
      </c>
      <c r="AU133" s="175" t="e">
        <f t="shared" si="17"/>
        <v>#VALUE!</v>
      </c>
      <c r="AV133" s="175" t="e">
        <f t="shared" si="17"/>
        <v>#VALUE!</v>
      </c>
      <c r="AW133" s="175" t="e">
        <f t="shared" si="17"/>
        <v>#VALUE!</v>
      </c>
      <c r="AX133" s="175" t="e">
        <f t="shared" si="17"/>
        <v>#VALUE!</v>
      </c>
      <c r="AY133" s="175" t="e">
        <f t="shared" si="17"/>
        <v>#VALUE!</v>
      </c>
      <c r="AZ133" s="175" t="e">
        <f t="shared" si="17"/>
        <v>#VALUE!</v>
      </c>
      <c r="BA133" s="15" t="e">
        <f t="shared" si="5"/>
        <v>#VALUE!</v>
      </c>
      <c r="BB133" s="174" t="e">
        <f t="shared" si="6"/>
        <v>#VALUE!</v>
      </c>
    </row>
    <row r="134" spans="1:54" ht="16.5" customHeight="1">
      <c r="A134" s="3"/>
      <c r="B134" s="48">
        <v>1</v>
      </c>
      <c r="C134" s="162"/>
      <c r="Q134" s="4"/>
      <c r="R134" s="50"/>
      <c r="U134" s="58">
        <v>35</v>
      </c>
      <c r="V134" s="9" t="s">
        <v>123</v>
      </c>
      <c r="W134" s="12" t="s">
        <v>124</v>
      </c>
      <c r="X134" s="13" t="s">
        <v>125</v>
      </c>
      <c r="Y134" s="9" t="s">
        <v>256</v>
      </c>
      <c r="Z134" s="14" t="s">
        <v>282</v>
      </c>
      <c r="AD134" s="64">
        <v>2</v>
      </c>
      <c r="AE134" s="65" t="s">
        <v>322</v>
      </c>
      <c r="AF134" s="64">
        <v>1</v>
      </c>
      <c r="AG134" s="64">
        <v>2</v>
      </c>
      <c r="AH134" s="64">
        <v>3</v>
      </c>
      <c r="AI134" s="64">
        <v>4</v>
      </c>
      <c r="AJ134" s="175" t="e">
        <f aca="true" t="shared" si="18" ref="AJ134:AZ134">IF(AND($AG134-$AF134&gt;=AI$119,$AG134-$AF134&lt;AJ$119),AJ$123,0)</f>
        <v>#VALUE!</v>
      </c>
      <c r="AK134" s="175" t="e">
        <f t="shared" si="18"/>
        <v>#VALUE!</v>
      </c>
      <c r="AL134" s="175" t="e">
        <f t="shared" si="18"/>
        <v>#VALUE!</v>
      </c>
      <c r="AM134" s="175" t="e">
        <f t="shared" si="18"/>
        <v>#VALUE!</v>
      </c>
      <c r="AN134" s="175" t="e">
        <f t="shared" si="18"/>
        <v>#VALUE!</v>
      </c>
      <c r="AO134" s="175" t="e">
        <f t="shared" si="18"/>
        <v>#VALUE!</v>
      </c>
      <c r="AP134" s="175" t="e">
        <f t="shared" si="18"/>
        <v>#VALUE!</v>
      </c>
      <c r="AQ134" s="175" t="e">
        <f t="shared" si="18"/>
        <v>#VALUE!</v>
      </c>
      <c r="AR134" s="175" t="e">
        <f t="shared" si="18"/>
        <v>#VALUE!</v>
      </c>
      <c r="AS134" s="175" t="e">
        <f t="shared" si="18"/>
        <v>#VALUE!</v>
      </c>
      <c r="AT134" s="175" t="e">
        <f t="shared" si="18"/>
        <v>#VALUE!</v>
      </c>
      <c r="AU134" s="175" t="e">
        <f t="shared" si="18"/>
        <v>#VALUE!</v>
      </c>
      <c r="AV134" s="175" t="e">
        <f t="shared" si="18"/>
        <v>#VALUE!</v>
      </c>
      <c r="AW134" s="175" t="e">
        <f t="shared" si="18"/>
        <v>#VALUE!</v>
      </c>
      <c r="AX134" s="175" t="e">
        <f t="shared" si="18"/>
        <v>#VALUE!</v>
      </c>
      <c r="AY134" s="175" t="e">
        <f t="shared" si="18"/>
        <v>#VALUE!</v>
      </c>
      <c r="AZ134" s="175" t="e">
        <f t="shared" si="18"/>
        <v>#VALUE!</v>
      </c>
      <c r="BA134" s="15" t="e">
        <f t="shared" si="5"/>
        <v>#VALUE!</v>
      </c>
      <c r="BB134" s="174" t="e">
        <f t="shared" si="6"/>
        <v>#VALUE!</v>
      </c>
    </row>
    <row r="135" spans="1:54" ht="16.5" customHeight="1">
      <c r="A135" s="3"/>
      <c r="B135" s="48">
        <v>1</v>
      </c>
      <c r="C135" s="162"/>
      <c r="D135" s="295" t="s">
        <v>336</v>
      </c>
      <c r="E135" s="295"/>
      <c r="F135" s="295"/>
      <c r="G135" s="295"/>
      <c r="H135" s="71"/>
      <c r="I135" s="71"/>
      <c r="J135" s="71"/>
      <c r="K135" s="71"/>
      <c r="L135" s="71"/>
      <c r="M135" s="71"/>
      <c r="N135" s="71"/>
      <c r="O135" s="71"/>
      <c r="P135" s="71"/>
      <c r="Q135" s="165"/>
      <c r="R135" s="50"/>
      <c r="U135" s="58">
        <v>36</v>
      </c>
      <c r="V135" s="9" t="s">
        <v>126</v>
      </c>
      <c r="W135" s="12" t="s">
        <v>127</v>
      </c>
      <c r="X135" s="13" t="s">
        <v>128</v>
      </c>
      <c r="Y135" s="9" t="s">
        <v>264</v>
      </c>
      <c r="Z135" s="14" t="s">
        <v>302</v>
      </c>
      <c r="AD135" s="64">
        <v>3</v>
      </c>
      <c r="AE135" s="65" t="s">
        <v>324</v>
      </c>
      <c r="AF135" s="64">
        <v>1</v>
      </c>
      <c r="AG135" s="64">
        <v>2</v>
      </c>
      <c r="AH135" s="64">
        <v>3</v>
      </c>
      <c r="AI135" s="64">
        <v>4</v>
      </c>
      <c r="AJ135" s="175" t="e">
        <f aca="true" t="shared" si="19" ref="AJ135:AZ135">IF(AND($AG135-$AF135&gt;=AI$119,$AG135-$AF135&lt;AJ$119),AJ$123,0)</f>
        <v>#VALUE!</v>
      </c>
      <c r="AK135" s="175" t="e">
        <f t="shared" si="19"/>
        <v>#VALUE!</v>
      </c>
      <c r="AL135" s="175" t="e">
        <f t="shared" si="19"/>
        <v>#VALUE!</v>
      </c>
      <c r="AM135" s="175" t="e">
        <f t="shared" si="19"/>
        <v>#VALUE!</v>
      </c>
      <c r="AN135" s="175" t="e">
        <f t="shared" si="19"/>
        <v>#VALUE!</v>
      </c>
      <c r="AO135" s="175" t="e">
        <f t="shared" si="19"/>
        <v>#VALUE!</v>
      </c>
      <c r="AP135" s="175" t="e">
        <f t="shared" si="19"/>
        <v>#VALUE!</v>
      </c>
      <c r="AQ135" s="175" t="e">
        <f t="shared" si="19"/>
        <v>#VALUE!</v>
      </c>
      <c r="AR135" s="175" t="e">
        <f t="shared" si="19"/>
        <v>#VALUE!</v>
      </c>
      <c r="AS135" s="175" t="e">
        <f t="shared" si="19"/>
        <v>#VALUE!</v>
      </c>
      <c r="AT135" s="175" t="e">
        <f t="shared" si="19"/>
        <v>#VALUE!</v>
      </c>
      <c r="AU135" s="175" t="e">
        <f t="shared" si="19"/>
        <v>#VALUE!</v>
      </c>
      <c r="AV135" s="175" t="e">
        <f t="shared" si="19"/>
        <v>#VALUE!</v>
      </c>
      <c r="AW135" s="175" t="e">
        <f t="shared" si="19"/>
        <v>#VALUE!</v>
      </c>
      <c r="AX135" s="175" t="e">
        <f t="shared" si="19"/>
        <v>#VALUE!</v>
      </c>
      <c r="AY135" s="175" t="e">
        <f t="shared" si="19"/>
        <v>#VALUE!</v>
      </c>
      <c r="AZ135" s="175" t="e">
        <f t="shared" si="19"/>
        <v>#VALUE!</v>
      </c>
      <c r="BA135" s="15" t="e">
        <f t="shared" si="5"/>
        <v>#VALUE!</v>
      </c>
      <c r="BB135" s="174" t="e">
        <f t="shared" si="6"/>
        <v>#VALUE!</v>
      </c>
    </row>
    <row r="136" spans="1:54" ht="16.5" customHeight="1">
      <c r="A136" s="3"/>
      <c r="B136" s="48">
        <v>1</v>
      </c>
      <c r="C136" s="162"/>
      <c r="D136" s="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165"/>
      <c r="R136" s="50"/>
      <c r="U136" s="58">
        <v>37</v>
      </c>
      <c r="V136" s="9" t="s">
        <v>129</v>
      </c>
      <c r="W136" s="12">
        <v>51279200</v>
      </c>
      <c r="X136" s="13" t="s">
        <v>130</v>
      </c>
      <c r="Y136" s="9" t="s">
        <v>265</v>
      </c>
      <c r="Z136" s="14" t="s">
        <v>303</v>
      </c>
      <c r="AD136" s="64">
        <v>4</v>
      </c>
      <c r="AE136" s="65" t="s">
        <v>323</v>
      </c>
      <c r="AF136" s="64" t="s">
        <v>328</v>
      </c>
      <c r="AG136" s="64" t="s">
        <v>327</v>
      </c>
      <c r="AH136" s="64" t="s">
        <v>329</v>
      </c>
      <c r="AI136" s="64" t="s">
        <v>330</v>
      </c>
      <c r="AJ136" s="175" t="e">
        <f aca="true" t="shared" si="20" ref="AJ136:AZ136">IF(AND($AG136-$AF136&gt;=AI$119,$AG136-$AF136&lt;AJ$119),AJ$123,0)</f>
        <v>#VALUE!</v>
      </c>
      <c r="AK136" s="175" t="e">
        <f t="shared" si="20"/>
        <v>#VALUE!</v>
      </c>
      <c r="AL136" s="175" t="e">
        <f t="shared" si="20"/>
        <v>#VALUE!</v>
      </c>
      <c r="AM136" s="175" t="e">
        <f t="shared" si="20"/>
        <v>#VALUE!</v>
      </c>
      <c r="AN136" s="175" t="e">
        <f t="shared" si="20"/>
        <v>#VALUE!</v>
      </c>
      <c r="AO136" s="175" t="e">
        <f t="shared" si="20"/>
        <v>#VALUE!</v>
      </c>
      <c r="AP136" s="175" t="e">
        <f t="shared" si="20"/>
        <v>#VALUE!</v>
      </c>
      <c r="AQ136" s="175" t="e">
        <f t="shared" si="20"/>
        <v>#VALUE!</v>
      </c>
      <c r="AR136" s="175" t="e">
        <f t="shared" si="20"/>
        <v>#VALUE!</v>
      </c>
      <c r="AS136" s="175" t="e">
        <f t="shared" si="20"/>
        <v>#VALUE!</v>
      </c>
      <c r="AT136" s="175" t="e">
        <f t="shared" si="20"/>
        <v>#VALUE!</v>
      </c>
      <c r="AU136" s="175" t="e">
        <f t="shared" si="20"/>
        <v>#VALUE!</v>
      </c>
      <c r="AV136" s="175" t="e">
        <f t="shared" si="20"/>
        <v>#VALUE!</v>
      </c>
      <c r="AW136" s="175" t="e">
        <f t="shared" si="20"/>
        <v>#VALUE!</v>
      </c>
      <c r="AX136" s="175" t="e">
        <f t="shared" si="20"/>
        <v>#VALUE!</v>
      </c>
      <c r="AY136" s="175" t="e">
        <f t="shared" si="20"/>
        <v>#VALUE!</v>
      </c>
      <c r="AZ136" s="175" t="e">
        <f t="shared" si="20"/>
        <v>#VALUE!</v>
      </c>
      <c r="BA136" s="15" t="e">
        <f t="shared" si="5"/>
        <v>#VALUE!</v>
      </c>
      <c r="BB136" s="174" t="e">
        <f t="shared" si="6"/>
        <v>#VALUE!</v>
      </c>
    </row>
    <row r="137" spans="1:54" ht="16.5" customHeight="1">
      <c r="A137" s="3"/>
      <c r="B137" s="48">
        <v>1</v>
      </c>
      <c r="C137" s="162"/>
      <c r="D137" s="294">
        <v>1</v>
      </c>
      <c r="E137" s="282" t="s">
        <v>339</v>
      </c>
      <c r="F137" s="282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166"/>
      <c r="R137" s="50"/>
      <c r="U137" s="58">
        <v>38</v>
      </c>
      <c r="V137" s="9" t="s">
        <v>131</v>
      </c>
      <c r="W137" s="12" t="s">
        <v>132</v>
      </c>
      <c r="X137" s="13" t="s">
        <v>133</v>
      </c>
      <c r="Y137" s="9" t="s">
        <v>258</v>
      </c>
      <c r="Z137" s="14" t="s">
        <v>291</v>
      </c>
      <c r="AD137" s="66"/>
      <c r="AE137" s="67" t="s">
        <v>335</v>
      </c>
      <c r="AF137" s="66">
        <v>0</v>
      </c>
      <c r="AG137" s="66">
        <v>0</v>
      </c>
      <c r="AH137" s="66">
        <v>0</v>
      </c>
      <c r="AI137" s="66">
        <v>0</v>
      </c>
      <c r="AJ137" s="175" t="e">
        <f aca="true" t="shared" si="21" ref="AJ137:AZ137">IF(AND($AG137-$AF137&gt;=AI$119,$AG137-$AF137&lt;AJ$119),AJ$123,0)</f>
        <v>#VALUE!</v>
      </c>
      <c r="AK137" s="175" t="e">
        <f t="shared" si="21"/>
        <v>#VALUE!</v>
      </c>
      <c r="AL137" s="175" t="e">
        <f t="shared" si="21"/>
        <v>#VALUE!</v>
      </c>
      <c r="AM137" s="175" t="e">
        <f t="shared" si="21"/>
        <v>#VALUE!</v>
      </c>
      <c r="AN137" s="175" t="e">
        <f t="shared" si="21"/>
        <v>#VALUE!</v>
      </c>
      <c r="AO137" s="175" t="e">
        <f t="shared" si="21"/>
        <v>#VALUE!</v>
      </c>
      <c r="AP137" s="175" t="e">
        <f t="shared" si="21"/>
        <v>#VALUE!</v>
      </c>
      <c r="AQ137" s="175" t="e">
        <f t="shared" si="21"/>
        <v>#VALUE!</v>
      </c>
      <c r="AR137" s="175" t="e">
        <f t="shared" si="21"/>
        <v>#VALUE!</v>
      </c>
      <c r="AS137" s="175" t="e">
        <f t="shared" si="21"/>
        <v>#VALUE!</v>
      </c>
      <c r="AT137" s="175" t="e">
        <f t="shared" si="21"/>
        <v>#VALUE!</v>
      </c>
      <c r="AU137" s="175" t="e">
        <f t="shared" si="21"/>
        <v>#VALUE!</v>
      </c>
      <c r="AV137" s="175" t="e">
        <f t="shared" si="21"/>
        <v>#VALUE!</v>
      </c>
      <c r="AW137" s="175" t="e">
        <f t="shared" si="21"/>
        <v>#VALUE!</v>
      </c>
      <c r="AX137" s="175" t="e">
        <f t="shared" si="21"/>
        <v>#VALUE!</v>
      </c>
      <c r="AY137" s="175" t="e">
        <f t="shared" si="21"/>
        <v>#VALUE!</v>
      </c>
      <c r="AZ137" s="175" t="e">
        <f t="shared" si="21"/>
        <v>#VALUE!</v>
      </c>
      <c r="BA137" s="15" t="e">
        <f t="shared" si="5"/>
        <v>#VALUE!</v>
      </c>
      <c r="BB137" s="174" t="e">
        <f t="shared" si="6"/>
        <v>#VALUE!</v>
      </c>
    </row>
    <row r="138" spans="1:54" ht="6" customHeight="1">
      <c r="A138" s="3"/>
      <c r="B138" s="48">
        <v>1</v>
      </c>
      <c r="C138" s="162"/>
      <c r="D138" s="294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166"/>
      <c r="R138" s="50"/>
      <c r="U138" s="58">
        <v>39</v>
      </c>
      <c r="V138" s="9" t="s">
        <v>134</v>
      </c>
      <c r="W138" s="12" t="s">
        <v>135</v>
      </c>
      <c r="X138" s="13" t="s">
        <v>136</v>
      </c>
      <c r="Y138" s="9" t="s">
        <v>256</v>
      </c>
      <c r="Z138" s="14" t="s">
        <v>304</v>
      </c>
      <c r="AD138" s="2"/>
      <c r="AE138" s="2"/>
      <c r="AF138" s="2"/>
      <c r="AG138" s="2"/>
      <c r="AH138" s="2"/>
      <c r="AI138" s="2"/>
      <c r="AJ138" s="175" t="e">
        <f aca="true" t="shared" si="22" ref="AJ138:AZ138">IF(AND($AG138-$AF138&gt;=AI$119,$AG138-$AF138&lt;AJ$119),AJ$123,0)</f>
        <v>#VALUE!</v>
      </c>
      <c r="AK138" s="175" t="e">
        <f t="shared" si="22"/>
        <v>#VALUE!</v>
      </c>
      <c r="AL138" s="175" t="e">
        <f t="shared" si="22"/>
        <v>#VALUE!</v>
      </c>
      <c r="AM138" s="175" t="e">
        <f t="shared" si="22"/>
        <v>#VALUE!</v>
      </c>
      <c r="AN138" s="175" t="e">
        <f t="shared" si="22"/>
        <v>#VALUE!</v>
      </c>
      <c r="AO138" s="175" t="e">
        <f t="shared" si="22"/>
        <v>#VALUE!</v>
      </c>
      <c r="AP138" s="175" t="e">
        <f t="shared" si="22"/>
        <v>#VALUE!</v>
      </c>
      <c r="AQ138" s="175" t="e">
        <f t="shared" si="22"/>
        <v>#VALUE!</v>
      </c>
      <c r="AR138" s="175" t="e">
        <f t="shared" si="22"/>
        <v>#VALUE!</v>
      </c>
      <c r="AS138" s="175" t="e">
        <f t="shared" si="22"/>
        <v>#VALUE!</v>
      </c>
      <c r="AT138" s="175" t="e">
        <f t="shared" si="22"/>
        <v>#VALUE!</v>
      </c>
      <c r="AU138" s="175" t="e">
        <f t="shared" si="22"/>
        <v>#VALUE!</v>
      </c>
      <c r="AV138" s="175" t="e">
        <f t="shared" si="22"/>
        <v>#VALUE!</v>
      </c>
      <c r="AW138" s="175" t="e">
        <f t="shared" si="22"/>
        <v>#VALUE!</v>
      </c>
      <c r="AX138" s="175" t="e">
        <f t="shared" si="22"/>
        <v>#VALUE!</v>
      </c>
      <c r="AY138" s="175" t="e">
        <f t="shared" si="22"/>
        <v>#VALUE!</v>
      </c>
      <c r="AZ138" s="175" t="e">
        <f t="shared" si="22"/>
        <v>#VALUE!</v>
      </c>
      <c r="BA138" s="15" t="e">
        <f t="shared" si="5"/>
        <v>#VALUE!</v>
      </c>
      <c r="BB138" s="174" t="e">
        <f t="shared" si="6"/>
        <v>#VALUE!</v>
      </c>
    </row>
    <row r="139" spans="1:57" ht="16.5" customHeight="1">
      <c r="A139" s="3"/>
      <c r="B139" s="48">
        <v>1</v>
      </c>
      <c r="C139" s="162"/>
      <c r="D139" s="294">
        <v>2</v>
      </c>
      <c r="E139" s="282" t="s">
        <v>1278</v>
      </c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166"/>
      <c r="R139" s="50"/>
      <c r="U139" s="58">
        <v>40</v>
      </c>
      <c r="V139" s="9" t="s">
        <v>137</v>
      </c>
      <c r="W139" s="12" t="s">
        <v>138</v>
      </c>
      <c r="X139" s="13" t="s">
        <v>139</v>
      </c>
      <c r="Y139" s="9" t="s">
        <v>256</v>
      </c>
      <c r="Z139" s="14" t="s">
        <v>305</v>
      </c>
      <c r="AD139" s="2"/>
      <c r="AE139" s="65" t="s">
        <v>325</v>
      </c>
      <c r="AF139" s="65">
        <v>0</v>
      </c>
      <c r="AG139" s="65">
        <v>0</v>
      </c>
      <c r="AH139" s="65">
        <v>0</v>
      </c>
      <c r="AI139" s="65">
        <v>0</v>
      </c>
      <c r="AJ139" s="175" t="e">
        <f aca="true" t="shared" si="23" ref="AJ139:AZ139">IF(AND($AG139-$AF139&gt;=AI$119,$AG139-$AF139&lt;AJ$119),AJ$123,0)</f>
        <v>#VALUE!</v>
      </c>
      <c r="AK139" s="175" t="e">
        <f t="shared" si="23"/>
        <v>#VALUE!</v>
      </c>
      <c r="AL139" s="175" t="e">
        <f t="shared" si="23"/>
        <v>#VALUE!</v>
      </c>
      <c r="AM139" s="175" t="e">
        <f t="shared" si="23"/>
        <v>#VALUE!</v>
      </c>
      <c r="AN139" s="175" t="e">
        <f t="shared" si="23"/>
        <v>#VALUE!</v>
      </c>
      <c r="AO139" s="175" t="e">
        <f t="shared" si="23"/>
        <v>#VALUE!</v>
      </c>
      <c r="AP139" s="175" t="e">
        <f t="shared" si="23"/>
        <v>#VALUE!</v>
      </c>
      <c r="AQ139" s="175" t="e">
        <f t="shared" si="23"/>
        <v>#VALUE!</v>
      </c>
      <c r="AR139" s="175" t="e">
        <f t="shared" si="23"/>
        <v>#VALUE!</v>
      </c>
      <c r="AS139" s="175" t="e">
        <f t="shared" si="23"/>
        <v>#VALUE!</v>
      </c>
      <c r="AT139" s="175" t="e">
        <f t="shared" si="23"/>
        <v>#VALUE!</v>
      </c>
      <c r="AU139" s="175" t="e">
        <f t="shared" si="23"/>
        <v>#VALUE!</v>
      </c>
      <c r="AV139" s="175" t="e">
        <f t="shared" si="23"/>
        <v>#VALUE!</v>
      </c>
      <c r="AW139" s="175" t="e">
        <f t="shared" si="23"/>
        <v>#VALUE!</v>
      </c>
      <c r="AX139" s="175" t="e">
        <f t="shared" si="23"/>
        <v>#VALUE!</v>
      </c>
      <c r="AY139" s="175" t="e">
        <f t="shared" si="23"/>
        <v>#VALUE!</v>
      </c>
      <c r="AZ139" s="175" t="e">
        <f t="shared" si="23"/>
        <v>#VALUE!</v>
      </c>
      <c r="BA139" s="15" t="e">
        <f t="shared" si="5"/>
        <v>#VALUE!</v>
      </c>
      <c r="BB139" s="174" t="e">
        <f t="shared" si="6"/>
        <v>#VALUE!</v>
      </c>
      <c r="BE139" s="171"/>
    </row>
    <row r="140" spans="1:57" ht="16.5" customHeight="1">
      <c r="A140" s="3"/>
      <c r="B140" s="48">
        <v>1</v>
      </c>
      <c r="C140" s="162"/>
      <c r="D140" s="294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166"/>
      <c r="R140" s="50"/>
      <c r="U140" s="58">
        <v>41</v>
      </c>
      <c r="V140" s="9" t="s">
        <v>140</v>
      </c>
      <c r="W140" s="12" t="s">
        <v>141</v>
      </c>
      <c r="X140" s="13" t="s">
        <v>142</v>
      </c>
      <c r="Y140" s="9" t="s">
        <v>257</v>
      </c>
      <c r="Z140" s="14" t="s">
        <v>274</v>
      </c>
      <c r="AD140" s="2"/>
      <c r="AE140" s="65" t="s">
        <v>322</v>
      </c>
      <c r="AF140" s="65" t="s">
        <v>326</v>
      </c>
      <c r="AG140" s="65" t="s">
        <v>326</v>
      </c>
      <c r="AH140" s="65">
        <v>0</v>
      </c>
      <c r="AI140" s="65">
        <v>0</v>
      </c>
      <c r="AJ140" s="175" t="e">
        <f aca="true" t="shared" si="24" ref="AJ140:AZ140">IF(AND($AG140-$AF140&gt;=AI$119,$AG140-$AF140&lt;AJ$119),AJ$123,0)</f>
        <v>#VALUE!</v>
      </c>
      <c r="AK140" s="175" t="e">
        <f t="shared" si="24"/>
        <v>#VALUE!</v>
      </c>
      <c r="AL140" s="175" t="e">
        <f t="shared" si="24"/>
        <v>#VALUE!</v>
      </c>
      <c r="AM140" s="175" t="e">
        <f t="shared" si="24"/>
        <v>#VALUE!</v>
      </c>
      <c r="AN140" s="175" t="e">
        <f t="shared" si="24"/>
        <v>#VALUE!</v>
      </c>
      <c r="AO140" s="175" t="e">
        <f t="shared" si="24"/>
        <v>#VALUE!</v>
      </c>
      <c r="AP140" s="175" t="e">
        <f t="shared" si="24"/>
        <v>#VALUE!</v>
      </c>
      <c r="AQ140" s="175" t="e">
        <f t="shared" si="24"/>
        <v>#VALUE!</v>
      </c>
      <c r="AR140" s="175" t="e">
        <f t="shared" si="24"/>
        <v>#VALUE!</v>
      </c>
      <c r="AS140" s="175" t="e">
        <f t="shared" si="24"/>
        <v>#VALUE!</v>
      </c>
      <c r="AT140" s="175" t="e">
        <f t="shared" si="24"/>
        <v>#VALUE!</v>
      </c>
      <c r="AU140" s="175" t="e">
        <f t="shared" si="24"/>
        <v>#VALUE!</v>
      </c>
      <c r="AV140" s="175" t="e">
        <f t="shared" si="24"/>
        <v>#VALUE!</v>
      </c>
      <c r="AW140" s="175" t="e">
        <f t="shared" si="24"/>
        <v>#VALUE!</v>
      </c>
      <c r="AX140" s="175" t="e">
        <f t="shared" si="24"/>
        <v>#VALUE!</v>
      </c>
      <c r="AY140" s="175" t="e">
        <f t="shared" si="24"/>
        <v>#VALUE!</v>
      </c>
      <c r="AZ140" s="175" t="e">
        <f t="shared" si="24"/>
        <v>#VALUE!</v>
      </c>
      <c r="BA140" s="15" t="e">
        <f t="shared" si="5"/>
        <v>#VALUE!</v>
      </c>
      <c r="BB140" s="174" t="e">
        <f t="shared" si="6"/>
        <v>#VALUE!</v>
      </c>
      <c r="BE140" s="171"/>
    </row>
    <row r="141" spans="1:54" ht="16.5" customHeight="1">
      <c r="A141" s="3"/>
      <c r="B141" s="48">
        <v>1</v>
      </c>
      <c r="C141" s="162"/>
      <c r="D141" s="294">
        <v>3</v>
      </c>
      <c r="E141" s="282" t="s">
        <v>340</v>
      </c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166"/>
      <c r="R141" s="50"/>
      <c r="U141" s="58">
        <v>42</v>
      </c>
      <c r="V141" s="9" t="s">
        <v>143</v>
      </c>
      <c r="W141" s="12" t="s">
        <v>144</v>
      </c>
      <c r="X141" s="13" t="s">
        <v>145</v>
      </c>
      <c r="Y141" s="9" t="s">
        <v>257</v>
      </c>
      <c r="Z141" s="14" t="s">
        <v>306</v>
      </c>
      <c r="AD141" s="2"/>
      <c r="AE141" s="65" t="s">
        <v>324</v>
      </c>
      <c r="AF141" s="65" t="s">
        <v>326</v>
      </c>
      <c r="AG141" s="65" t="s">
        <v>326</v>
      </c>
      <c r="AH141" s="65">
        <v>0</v>
      </c>
      <c r="AI141" s="65">
        <v>0</v>
      </c>
      <c r="AJ141" s="175" t="e">
        <f aca="true" t="shared" si="25" ref="AJ141:AZ141">IF(AND($AG141-$AF141&gt;=AI$119,$AG141-$AF141&lt;AJ$119),AJ$123,0)</f>
        <v>#VALUE!</v>
      </c>
      <c r="AK141" s="175" t="e">
        <f t="shared" si="25"/>
        <v>#VALUE!</v>
      </c>
      <c r="AL141" s="175" t="e">
        <f t="shared" si="25"/>
        <v>#VALUE!</v>
      </c>
      <c r="AM141" s="175" t="e">
        <f t="shared" si="25"/>
        <v>#VALUE!</v>
      </c>
      <c r="AN141" s="175" t="e">
        <f t="shared" si="25"/>
        <v>#VALUE!</v>
      </c>
      <c r="AO141" s="175" t="e">
        <f t="shared" si="25"/>
        <v>#VALUE!</v>
      </c>
      <c r="AP141" s="175" t="e">
        <f t="shared" si="25"/>
        <v>#VALUE!</v>
      </c>
      <c r="AQ141" s="175" t="e">
        <f t="shared" si="25"/>
        <v>#VALUE!</v>
      </c>
      <c r="AR141" s="175" t="e">
        <f t="shared" si="25"/>
        <v>#VALUE!</v>
      </c>
      <c r="AS141" s="175" t="e">
        <f t="shared" si="25"/>
        <v>#VALUE!</v>
      </c>
      <c r="AT141" s="175" t="e">
        <f t="shared" si="25"/>
        <v>#VALUE!</v>
      </c>
      <c r="AU141" s="175" t="e">
        <f t="shared" si="25"/>
        <v>#VALUE!</v>
      </c>
      <c r="AV141" s="175" t="e">
        <f t="shared" si="25"/>
        <v>#VALUE!</v>
      </c>
      <c r="AW141" s="175" t="e">
        <f t="shared" si="25"/>
        <v>#VALUE!</v>
      </c>
      <c r="AX141" s="175" t="e">
        <f t="shared" si="25"/>
        <v>#VALUE!</v>
      </c>
      <c r="AY141" s="175" t="e">
        <f t="shared" si="25"/>
        <v>#VALUE!</v>
      </c>
      <c r="AZ141" s="175" t="e">
        <f t="shared" si="25"/>
        <v>#VALUE!</v>
      </c>
      <c r="BA141" s="15" t="e">
        <f t="shared" si="5"/>
        <v>#VALUE!</v>
      </c>
      <c r="BB141" s="174" t="e">
        <f t="shared" si="6"/>
        <v>#VALUE!</v>
      </c>
    </row>
    <row r="142" spans="1:54" ht="16.5" customHeight="1">
      <c r="A142" s="3"/>
      <c r="B142" s="48">
        <v>1</v>
      </c>
      <c r="C142" s="162"/>
      <c r="D142" s="294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166"/>
      <c r="R142" s="50"/>
      <c r="U142" s="58">
        <v>43</v>
      </c>
      <c r="V142" s="9" t="s">
        <v>146</v>
      </c>
      <c r="W142" s="12" t="s">
        <v>147</v>
      </c>
      <c r="X142" s="13" t="s">
        <v>148</v>
      </c>
      <c r="Y142" s="9" t="s">
        <v>264</v>
      </c>
      <c r="Z142" s="14" t="s">
        <v>307</v>
      </c>
      <c r="AD142" s="2"/>
      <c r="AE142" s="65" t="s">
        <v>323</v>
      </c>
      <c r="AF142" s="65" t="s">
        <v>331</v>
      </c>
      <c r="AG142" s="65" t="s">
        <v>332</v>
      </c>
      <c r="AH142" s="65" t="s">
        <v>333</v>
      </c>
      <c r="AI142" s="65" t="s">
        <v>334</v>
      </c>
      <c r="AJ142" s="175" t="e">
        <f aca="true" t="shared" si="26" ref="AJ142:AZ142">IF(AND($AG142-$AF142&gt;=AI$119,$AG142-$AF142&lt;AJ$119),AJ$123,0)</f>
        <v>#VALUE!</v>
      </c>
      <c r="AK142" s="175" t="e">
        <f t="shared" si="26"/>
        <v>#VALUE!</v>
      </c>
      <c r="AL142" s="175" t="e">
        <f t="shared" si="26"/>
        <v>#VALUE!</v>
      </c>
      <c r="AM142" s="175" t="e">
        <f t="shared" si="26"/>
        <v>#VALUE!</v>
      </c>
      <c r="AN142" s="175" t="e">
        <f t="shared" si="26"/>
        <v>#VALUE!</v>
      </c>
      <c r="AO142" s="175" t="e">
        <f t="shared" si="26"/>
        <v>#VALUE!</v>
      </c>
      <c r="AP142" s="175" t="e">
        <f t="shared" si="26"/>
        <v>#VALUE!</v>
      </c>
      <c r="AQ142" s="175" t="e">
        <f t="shared" si="26"/>
        <v>#VALUE!</v>
      </c>
      <c r="AR142" s="175" t="e">
        <f t="shared" si="26"/>
        <v>#VALUE!</v>
      </c>
      <c r="AS142" s="175" t="e">
        <f t="shared" si="26"/>
        <v>#VALUE!</v>
      </c>
      <c r="AT142" s="175" t="e">
        <f t="shared" si="26"/>
        <v>#VALUE!</v>
      </c>
      <c r="AU142" s="175" t="e">
        <f t="shared" si="26"/>
        <v>#VALUE!</v>
      </c>
      <c r="AV142" s="175" t="e">
        <f t="shared" si="26"/>
        <v>#VALUE!</v>
      </c>
      <c r="AW142" s="175" t="e">
        <f t="shared" si="26"/>
        <v>#VALUE!</v>
      </c>
      <c r="AX142" s="175" t="e">
        <f t="shared" si="26"/>
        <v>#VALUE!</v>
      </c>
      <c r="AY142" s="175" t="e">
        <f t="shared" si="26"/>
        <v>#VALUE!</v>
      </c>
      <c r="AZ142" s="175" t="e">
        <f t="shared" si="26"/>
        <v>#VALUE!</v>
      </c>
      <c r="BA142" s="15" t="e">
        <f t="shared" si="5"/>
        <v>#VALUE!</v>
      </c>
      <c r="BB142" s="174" t="e">
        <f t="shared" si="6"/>
        <v>#VALUE!</v>
      </c>
    </row>
    <row r="143" spans="1:61" ht="16.5" customHeight="1">
      <c r="A143" s="3"/>
      <c r="B143" s="48">
        <v>1</v>
      </c>
      <c r="C143" s="162"/>
      <c r="D143" s="294">
        <v>4</v>
      </c>
      <c r="E143" s="282" t="s">
        <v>342</v>
      </c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166"/>
      <c r="R143" s="50"/>
      <c r="U143" s="58">
        <v>44</v>
      </c>
      <c r="V143" s="9" t="s">
        <v>149</v>
      </c>
      <c r="W143" s="12" t="s">
        <v>150</v>
      </c>
      <c r="X143" s="13" t="s">
        <v>151</v>
      </c>
      <c r="Y143" s="9" t="s">
        <v>261</v>
      </c>
      <c r="Z143" s="14" t="s">
        <v>308</v>
      </c>
      <c r="AD143" s="2"/>
      <c r="AE143" s="2"/>
      <c r="AF143" s="2"/>
      <c r="AG143" s="2"/>
      <c r="AH143" s="2"/>
      <c r="AI143" s="2"/>
      <c r="AJ143" s="175" t="e">
        <f aca="true" t="shared" si="27" ref="AJ143:AZ143">IF(AND($AG143-$AF143&gt;=AI$119,$AG143-$AF143&lt;AJ$119),AJ$123,0)</f>
        <v>#VALUE!</v>
      </c>
      <c r="AK143" s="175" t="e">
        <f t="shared" si="27"/>
        <v>#VALUE!</v>
      </c>
      <c r="AL143" s="175" t="e">
        <f t="shared" si="27"/>
        <v>#VALUE!</v>
      </c>
      <c r="AM143" s="175" t="e">
        <f t="shared" si="27"/>
        <v>#VALUE!</v>
      </c>
      <c r="AN143" s="175" t="e">
        <f t="shared" si="27"/>
        <v>#VALUE!</v>
      </c>
      <c r="AO143" s="175" t="e">
        <f t="shared" si="27"/>
        <v>#VALUE!</v>
      </c>
      <c r="AP143" s="175" t="e">
        <f t="shared" si="27"/>
        <v>#VALUE!</v>
      </c>
      <c r="AQ143" s="175" t="e">
        <f t="shared" si="27"/>
        <v>#VALUE!</v>
      </c>
      <c r="AR143" s="175" t="e">
        <f t="shared" si="27"/>
        <v>#VALUE!</v>
      </c>
      <c r="AS143" s="175" t="e">
        <f t="shared" si="27"/>
        <v>#VALUE!</v>
      </c>
      <c r="AT143" s="175" t="e">
        <f t="shared" si="27"/>
        <v>#VALUE!</v>
      </c>
      <c r="AU143" s="175" t="e">
        <f t="shared" si="27"/>
        <v>#VALUE!</v>
      </c>
      <c r="AV143" s="175" t="e">
        <f t="shared" si="27"/>
        <v>#VALUE!</v>
      </c>
      <c r="AW143" s="175" t="e">
        <f t="shared" si="27"/>
        <v>#VALUE!</v>
      </c>
      <c r="AX143" s="175" t="e">
        <f t="shared" si="27"/>
        <v>#VALUE!</v>
      </c>
      <c r="AY143" s="175" t="e">
        <f t="shared" si="27"/>
        <v>#VALUE!</v>
      </c>
      <c r="AZ143" s="175" t="e">
        <f t="shared" si="27"/>
        <v>#VALUE!</v>
      </c>
      <c r="BA143" s="15" t="e">
        <f t="shared" si="5"/>
        <v>#VALUE!</v>
      </c>
      <c r="BB143" s="174" t="e">
        <f t="shared" si="6"/>
        <v>#VALUE!</v>
      </c>
      <c r="BD143" s="64">
        <v>1</v>
      </c>
      <c r="BE143" s="194" t="s">
        <v>1274</v>
      </c>
      <c r="BF143" s="64">
        <v>0</v>
      </c>
      <c r="BG143" s="64">
        <v>0</v>
      </c>
      <c r="BH143" s="64">
        <v>0</v>
      </c>
      <c r="BI143" s="64">
        <v>0</v>
      </c>
    </row>
    <row r="144" spans="1:61" ht="16.5" customHeight="1">
      <c r="A144" s="3"/>
      <c r="B144" s="48">
        <v>1</v>
      </c>
      <c r="C144" s="162"/>
      <c r="D144" s="294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166"/>
      <c r="R144" s="50"/>
      <c r="U144" s="58">
        <v>45</v>
      </c>
      <c r="V144" s="9" t="s">
        <v>152</v>
      </c>
      <c r="W144" s="12" t="s">
        <v>153</v>
      </c>
      <c r="X144" s="13" t="s">
        <v>154</v>
      </c>
      <c r="Y144" s="9" t="s">
        <v>259</v>
      </c>
      <c r="Z144" s="14" t="s">
        <v>309</v>
      </c>
      <c r="AD144" s="2"/>
      <c r="AE144" s="65" t="s">
        <v>325</v>
      </c>
      <c r="AF144" s="65">
        <v>0</v>
      </c>
      <c r="AG144" s="2"/>
      <c r="AH144" s="2"/>
      <c r="AI144" s="2"/>
      <c r="AJ144" s="175" t="e">
        <f aca="true" t="shared" si="28" ref="AJ144:AZ144">IF(AND($AG144-$AF144&gt;=AI$119,$AG144-$AF144&lt;AJ$119),AJ$123,0)</f>
        <v>#VALUE!</v>
      </c>
      <c r="AK144" s="175" t="e">
        <f t="shared" si="28"/>
        <v>#VALUE!</v>
      </c>
      <c r="AL144" s="175" t="e">
        <f t="shared" si="28"/>
        <v>#VALUE!</v>
      </c>
      <c r="AM144" s="175" t="e">
        <f t="shared" si="28"/>
        <v>#VALUE!</v>
      </c>
      <c r="AN144" s="175" t="e">
        <f t="shared" si="28"/>
        <v>#VALUE!</v>
      </c>
      <c r="AO144" s="175" t="e">
        <f t="shared" si="28"/>
        <v>#VALUE!</v>
      </c>
      <c r="AP144" s="175" t="e">
        <f t="shared" si="28"/>
        <v>#VALUE!</v>
      </c>
      <c r="AQ144" s="175" t="e">
        <f t="shared" si="28"/>
        <v>#VALUE!</v>
      </c>
      <c r="AR144" s="175" t="e">
        <f t="shared" si="28"/>
        <v>#VALUE!</v>
      </c>
      <c r="AS144" s="175" t="e">
        <f t="shared" si="28"/>
        <v>#VALUE!</v>
      </c>
      <c r="AT144" s="175" t="e">
        <f t="shared" si="28"/>
        <v>#VALUE!</v>
      </c>
      <c r="AU144" s="175" t="e">
        <f t="shared" si="28"/>
        <v>#VALUE!</v>
      </c>
      <c r="AV144" s="175" t="e">
        <f t="shared" si="28"/>
        <v>#VALUE!</v>
      </c>
      <c r="AW144" s="175" t="e">
        <f t="shared" si="28"/>
        <v>#VALUE!</v>
      </c>
      <c r="AX144" s="175" t="e">
        <f t="shared" si="28"/>
        <v>#VALUE!</v>
      </c>
      <c r="AY144" s="175" t="e">
        <f t="shared" si="28"/>
        <v>#VALUE!</v>
      </c>
      <c r="AZ144" s="175" t="e">
        <f t="shared" si="28"/>
        <v>#VALUE!</v>
      </c>
      <c r="BA144" s="15" t="e">
        <f t="shared" si="5"/>
        <v>#VALUE!</v>
      </c>
      <c r="BB144" s="174" t="e">
        <f t="shared" si="6"/>
        <v>#VALUE!</v>
      </c>
      <c r="BD144" s="64">
        <v>2</v>
      </c>
      <c r="BE144" s="65" t="s">
        <v>322</v>
      </c>
      <c r="BF144" s="64">
        <v>1</v>
      </c>
      <c r="BG144" s="64">
        <v>2</v>
      </c>
      <c r="BH144" s="64">
        <v>3</v>
      </c>
      <c r="BI144" s="64">
        <v>4</v>
      </c>
    </row>
    <row r="145" spans="1:61" ht="16.5" customHeight="1">
      <c r="A145" s="3"/>
      <c r="B145" s="48">
        <v>1</v>
      </c>
      <c r="C145" s="162"/>
      <c r="D145" s="294">
        <v>5</v>
      </c>
      <c r="E145" s="282" t="s">
        <v>337</v>
      </c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166"/>
      <c r="R145" s="50"/>
      <c r="U145" s="58">
        <v>46</v>
      </c>
      <c r="V145" s="9" t="s">
        <v>155</v>
      </c>
      <c r="W145" s="12" t="s">
        <v>310</v>
      </c>
      <c r="X145" s="13" t="s">
        <v>311</v>
      </c>
      <c r="Y145" s="9" t="s">
        <v>257</v>
      </c>
      <c r="Z145" s="14" t="s">
        <v>312</v>
      </c>
      <c r="AD145" s="2"/>
      <c r="AE145" s="65" t="s">
        <v>322</v>
      </c>
      <c r="AF145" s="65">
        <v>0</v>
      </c>
      <c r="AG145" s="2"/>
      <c r="AH145" s="2"/>
      <c r="AI145" s="2"/>
      <c r="AJ145" s="175" t="e">
        <f aca="true" t="shared" si="29" ref="AJ145:AZ145">IF(AND($AG145-$AF145&gt;=AI$119,$AG145-$AF145&lt;AJ$119),AJ$123,0)</f>
        <v>#VALUE!</v>
      </c>
      <c r="AK145" s="175" t="e">
        <f t="shared" si="29"/>
        <v>#VALUE!</v>
      </c>
      <c r="AL145" s="175" t="e">
        <f t="shared" si="29"/>
        <v>#VALUE!</v>
      </c>
      <c r="AM145" s="175" t="e">
        <f t="shared" si="29"/>
        <v>#VALUE!</v>
      </c>
      <c r="AN145" s="175" t="e">
        <f t="shared" si="29"/>
        <v>#VALUE!</v>
      </c>
      <c r="AO145" s="175" t="e">
        <f t="shared" si="29"/>
        <v>#VALUE!</v>
      </c>
      <c r="AP145" s="175" t="e">
        <f t="shared" si="29"/>
        <v>#VALUE!</v>
      </c>
      <c r="AQ145" s="175" t="e">
        <f t="shared" si="29"/>
        <v>#VALUE!</v>
      </c>
      <c r="AR145" s="175" t="e">
        <f t="shared" si="29"/>
        <v>#VALUE!</v>
      </c>
      <c r="AS145" s="175" t="e">
        <f t="shared" si="29"/>
        <v>#VALUE!</v>
      </c>
      <c r="AT145" s="175" t="e">
        <f t="shared" si="29"/>
        <v>#VALUE!</v>
      </c>
      <c r="AU145" s="175" t="e">
        <f t="shared" si="29"/>
        <v>#VALUE!</v>
      </c>
      <c r="AV145" s="175" t="e">
        <f t="shared" si="29"/>
        <v>#VALUE!</v>
      </c>
      <c r="AW145" s="175" t="e">
        <f t="shared" si="29"/>
        <v>#VALUE!</v>
      </c>
      <c r="AX145" s="175" t="e">
        <f t="shared" si="29"/>
        <v>#VALUE!</v>
      </c>
      <c r="AY145" s="175" t="e">
        <f t="shared" si="29"/>
        <v>#VALUE!</v>
      </c>
      <c r="AZ145" s="175" t="e">
        <f t="shared" si="29"/>
        <v>#VALUE!</v>
      </c>
      <c r="BA145" s="15" t="e">
        <f t="shared" si="5"/>
        <v>#VALUE!</v>
      </c>
      <c r="BB145" s="174" t="e">
        <f t="shared" si="6"/>
        <v>#VALUE!</v>
      </c>
      <c r="BD145" s="64">
        <v>3</v>
      </c>
      <c r="BE145" s="65" t="s">
        <v>324</v>
      </c>
      <c r="BF145" s="64">
        <v>1</v>
      </c>
      <c r="BG145" s="64">
        <v>2</v>
      </c>
      <c r="BH145" s="64">
        <v>3</v>
      </c>
      <c r="BI145" s="64">
        <v>4</v>
      </c>
    </row>
    <row r="146" spans="1:61" ht="6" customHeight="1">
      <c r="A146" s="3"/>
      <c r="B146" s="48">
        <v>1</v>
      </c>
      <c r="C146" s="162"/>
      <c r="D146" s="294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166"/>
      <c r="R146" s="50"/>
      <c r="U146" s="58">
        <v>47</v>
      </c>
      <c r="V146" s="9" t="s">
        <v>156</v>
      </c>
      <c r="W146" s="12" t="s">
        <v>157</v>
      </c>
      <c r="X146" s="13" t="s">
        <v>158</v>
      </c>
      <c r="Y146" s="9" t="s">
        <v>262</v>
      </c>
      <c r="Z146" s="14" t="s">
        <v>313</v>
      </c>
      <c r="AD146" s="2"/>
      <c r="AE146" s="65" t="s">
        <v>324</v>
      </c>
      <c r="AF146" s="65">
        <v>0</v>
      </c>
      <c r="AG146" s="2"/>
      <c r="AH146" s="2"/>
      <c r="AI146" s="2"/>
      <c r="AJ146" s="175" t="e">
        <f aca="true" t="shared" si="30" ref="AJ146:AZ146">IF(AND($AG146-$AF146&gt;=AI$119,$AG146-$AF146&lt;AJ$119),AJ$123,0)</f>
        <v>#VALUE!</v>
      </c>
      <c r="AK146" s="175" t="e">
        <f t="shared" si="30"/>
        <v>#VALUE!</v>
      </c>
      <c r="AL146" s="175" t="e">
        <f t="shared" si="30"/>
        <v>#VALUE!</v>
      </c>
      <c r="AM146" s="175" t="e">
        <f t="shared" si="30"/>
        <v>#VALUE!</v>
      </c>
      <c r="AN146" s="175" t="e">
        <f t="shared" si="30"/>
        <v>#VALUE!</v>
      </c>
      <c r="AO146" s="175" t="e">
        <f t="shared" si="30"/>
        <v>#VALUE!</v>
      </c>
      <c r="AP146" s="175" t="e">
        <f t="shared" si="30"/>
        <v>#VALUE!</v>
      </c>
      <c r="AQ146" s="175" t="e">
        <f t="shared" si="30"/>
        <v>#VALUE!</v>
      </c>
      <c r="AR146" s="175" t="e">
        <f t="shared" si="30"/>
        <v>#VALUE!</v>
      </c>
      <c r="AS146" s="175" t="e">
        <f t="shared" si="30"/>
        <v>#VALUE!</v>
      </c>
      <c r="AT146" s="175" t="e">
        <f t="shared" si="30"/>
        <v>#VALUE!</v>
      </c>
      <c r="AU146" s="175" t="e">
        <f t="shared" si="30"/>
        <v>#VALUE!</v>
      </c>
      <c r="AV146" s="175" t="e">
        <f t="shared" si="30"/>
        <v>#VALUE!</v>
      </c>
      <c r="AW146" s="175" t="e">
        <f t="shared" si="30"/>
        <v>#VALUE!</v>
      </c>
      <c r="AX146" s="175" t="e">
        <f t="shared" si="30"/>
        <v>#VALUE!</v>
      </c>
      <c r="AY146" s="175" t="e">
        <f t="shared" si="30"/>
        <v>#VALUE!</v>
      </c>
      <c r="AZ146" s="175" t="e">
        <f t="shared" si="30"/>
        <v>#VALUE!</v>
      </c>
      <c r="BA146" s="15" t="e">
        <f t="shared" si="5"/>
        <v>#VALUE!</v>
      </c>
      <c r="BB146" s="174" t="e">
        <f t="shared" si="6"/>
        <v>#VALUE!</v>
      </c>
      <c r="BD146" s="64">
        <v>4</v>
      </c>
      <c r="BE146" s="65" t="s">
        <v>323</v>
      </c>
      <c r="BF146" s="64" t="s">
        <v>328</v>
      </c>
      <c r="BG146" s="64" t="s">
        <v>327</v>
      </c>
      <c r="BH146" s="64" t="s">
        <v>329</v>
      </c>
      <c r="BI146" s="64" t="s">
        <v>330</v>
      </c>
    </row>
    <row r="147" spans="1:60" ht="16.5" customHeight="1">
      <c r="A147" s="3"/>
      <c r="B147" s="48">
        <v>1</v>
      </c>
      <c r="C147" s="162"/>
      <c r="D147" s="294">
        <v>6</v>
      </c>
      <c r="E147" s="282" t="s">
        <v>341</v>
      </c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166"/>
      <c r="R147" s="50"/>
      <c r="U147" s="58">
        <v>48</v>
      </c>
      <c r="V147" s="9" t="s">
        <v>159</v>
      </c>
      <c r="W147" s="12" t="s">
        <v>160</v>
      </c>
      <c r="X147" s="13" t="s">
        <v>161</v>
      </c>
      <c r="Y147" s="9" t="s">
        <v>262</v>
      </c>
      <c r="Z147" s="14" t="s">
        <v>314</v>
      </c>
      <c r="AD147" s="2"/>
      <c r="AE147" s="65" t="s">
        <v>323</v>
      </c>
      <c r="AF147" s="65" t="s">
        <v>334</v>
      </c>
      <c r="AG147" s="2"/>
      <c r="AH147" s="2"/>
      <c r="AI147" s="2"/>
      <c r="AJ147" s="175" t="e">
        <f aca="true" t="shared" si="31" ref="AJ147:AZ147">IF(AND($AG147-$AF147&gt;=AI$119,$AG147-$AF147&lt;AJ$119),AJ$123,0)</f>
        <v>#VALUE!</v>
      </c>
      <c r="AK147" s="175" t="e">
        <f t="shared" si="31"/>
        <v>#VALUE!</v>
      </c>
      <c r="AL147" s="175" t="e">
        <f t="shared" si="31"/>
        <v>#VALUE!</v>
      </c>
      <c r="AM147" s="175" t="e">
        <f t="shared" si="31"/>
        <v>#VALUE!</v>
      </c>
      <c r="AN147" s="175" t="e">
        <f t="shared" si="31"/>
        <v>#VALUE!</v>
      </c>
      <c r="AO147" s="175" t="e">
        <f t="shared" si="31"/>
        <v>#VALUE!</v>
      </c>
      <c r="AP147" s="175" t="e">
        <f t="shared" si="31"/>
        <v>#VALUE!</v>
      </c>
      <c r="AQ147" s="175" t="e">
        <f t="shared" si="31"/>
        <v>#VALUE!</v>
      </c>
      <c r="AR147" s="175" t="e">
        <f t="shared" si="31"/>
        <v>#VALUE!</v>
      </c>
      <c r="AS147" s="175" t="e">
        <f t="shared" si="31"/>
        <v>#VALUE!</v>
      </c>
      <c r="AT147" s="175" t="e">
        <f t="shared" si="31"/>
        <v>#VALUE!</v>
      </c>
      <c r="AU147" s="175" t="e">
        <f t="shared" si="31"/>
        <v>#VALUE!</v>
      </c>
      <c r="AV147" s="175" t="e">
        <f t="shared" si="31"/>
        <v>#VALUE!</v>
      </c>
      <c r="AW147" s="175" t="e">
        <f t="shared" si="31"/>
        <v>#VALUE!</v>
      </c>
      <c r="AX147" s="175" t="e">
        <f t="shared" si="31"/>
        <v>#VALUE!</v>
      </c>
      <c r="AY147" s="175" t="e">
        <f t="shared" si="31"/>
        <v>#VALUE!</v>
      </c>
      <c r="AZ147" s="175" t="e">
        <f t="shared" si="31"/>
        <v>#VALUE!</v>
      </c>
      <c r="BA147" s="15" t="e">
        <f t="shared" si="5"/>
        <v>#VALUE!</v>
      </c>
      <c r="BB147" s="174" t="e">
        <f t="shared" si="6"/>
        <v>#VALUE!</v>
      </c>
      <c r="BD147" s="67" t="s">
        <v>335</v>
      </c>
      <c r="BE147" s="66">
        <v>0</v>
      </c>
      <c r="BF147" s="66">
        <v>0</v>
      </c>
      <c r="BG147" s="66">
        <v>0</v>
      </c>
      <c r="BH147" s="66">
        <v>0</v>
      </c>
    </row>
    <row r="148" spans="1:60" ht="16.5" customHeight="1">
      <c r="A148" s="3"/>
      <c r="B148" s="48">
        <v>1</v>
      </c>
      <c r="C148" s="162"/>
      <c r="D148" s="294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166"/>
      <c r="R148" s="50"/>
      <c r="U148" s="58">
        <v>49</v>
      </c>
      <c r="V148" s="9" t="s">
        <v>149</v>
      </c>
      <c r="W148" s="12" t="s">
        <v>150</v>
      </c>
      <c r="X148" s="13" t="s">
        <v>151</v>
      </c>
      <c r="Y148" s="9" t="s">
        <v>261</v>
      </c>
      <c r="Z148" s="14" t="s">
        <v>308</v>
      </c>
      <c r="AE148" s="58" t="str">
        <f>$N$97</f>
        <v>Select the Gender</v>
      </c>
      <c r="AF148" s="68">
        <f>$P148</f>
        <v>0</v>
      </c>
      <c r="AG148" s="68" t="str">
        <f>$AE148</f>
        <v>Select the Gender</v>
      </c>
      <c r="AL148" s="175" t="e">
        <f aca="true" t="shared" si="32" ref="AL148:AZ148">IF(AND($AG148-$AF148&gt;=AK$119,$AG148-$AF148&lt;AL$119),AL$121,0)</f>
        <v>#VALUE!</v>
      </c>
      <c r="AM148" s="175" t="e">
        <f t="shared" si="32"/>
        <v>#VALUE!</v>
      </c>
      <c r="AN148" s="175" t="e">
        <f t="shared" si="32"/>
        <v>#VALUE!</v>
      </c>
      <c r="AO148" s="175" t="e">
        <f t="shared" si="32"/>
        <v>#VALUE!</v>
      </c>
      <c r="AP148" s="175" t="e">
        <f t="shared" si="32"/>
        <v>#VALUE!</v>
      </c>
      <c r="AQ148" s="175" t="e">
        <f t="shared" si="32"/>
        <v>#VALUE!</v>
      </c>
      <c r="AR148" s="175" t="e">
        <f t="shared" si="32"/>
        <v>#VALUE!</v>
      </c>
      <c r="AS148" s="175" t="e">
        <f t="shared" si="32"/>
        <v>#VALUE!</v>
      </c>
      <c r="AT148" s="175" t="e">
        <f t="shared" si="32"/>
        <v>#VALUE!</v>
      </c>
      <c r="AU148" s="175" t="e">
        <f t="shared" si="32"/>
        <v>#VALUE!</v>
      </c>
      <c r="AV148" s="175" t="e">
        <f t="shared" si="32"/>
        <v>#VALUE!</v>
      </c>
      <c r="AW148" s="175" t="e">
        <f t="shared" si="32"/>
        <v>#VALUE!</v>
      </c>
      <c r="AX148" s="175" t="e">
        <f t="shared" si="32"/>
        <v>#VALUE!</v>
      </c>
      <c r="AY148" s="175" t="e">
        <f t="shared" si="32"/>
        <v>#VALUE!</v>
      </c>
      <c r="AZ148" s="175" t="e">
        <f t="shared" si="32"/>
        <v>#VALUE!</v>
      </c>
      <c r="BA148" s="15" t="e">
        <f t="shared" si="5"/>
        <v>#VALUE!</v>
      </c>
      <c r="BB148" s="174" t="e">
        <f t="shared" si="6"/>
        <v>#VALUE!</v>
      </c>
      <c r="BD148" s="2"/>
      <c r="BE148" s="2"/>
      <c r="BF148" s="2"/>
      <c r="BG148" s="2"/>
      <c r="BH148" s="2"/>
    </row>
    <row r="149" spans="1:60" ht="16.5" customHeight="1">
      <c r="A149" s="3"/>
      <c r="B149" s="48">
        <v>1</v>
      </c>
      <c r="C149" s="162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167"/>
      <c r="R149" s="50"/>
      <c r="U149" s="58">
        <v>50</v>
      </c>
      <c r="V149" s="9" t="s">
        <v>152</v>
      </c>
      <c r="W149" s="12" t="s">
        <v>153</v>
      </c>
      <c r="X149" s="13" t="s">
        <v>154</v>
      </c>
      <c r="Y149" s="9" t="s">
        <v>259</v>
      </c>
      <c r="Z149" s="14" t="s">
        <v>309</v>
      </c>
      <c r="AE149" s="58" t="str">
        <f>$N$97</f>
        <v>Select the Gender</v>
      </c>
      <c r="AF149" s="68">
        <f>$P149</f>
        <v>0</v>
      </c>
      <c r="AG149" s="68" t="str">
        <f>$AE149</f>
        <v>Select the Gender</v>
      </c>
      <c r="AL149" s="175" t="e">
        <f aca="true" t="shared" si="33" ref="AL149:AZ149">IF(AND($AG149-$AF149&gt;=AK$119,$AG149-$AF149&lt;AL$119),AL$121,0)</f>
        <v>#VALUE!</v>
      </c>
      <c r="AM149" s="175" t="e">
        <f t="shared" si="33"/>
        <v>#VALUE!</v>
      </c>
      <c r="AN149" s="175" t="e">
        <f t="shared" si="33"/>
        <v>#VALUE!</v>
      </c>
      <c r="AO149" s="175" t="e">
        <f t="shared" si="33"/>
        <v>#VALUE!</v>
      </c>
      <c r="AP149" s="175" t="e">
        <f t="shared" si="33"/>
        <v>#VALUE!</v>
      </c>
      <c r="AQ149" s="175" t="e">
        <f t="shared" si="33"/>
        <v>#VALUE!</v>
      </c>
      <c r="AR149" s="175" t="e">
        <f t="shared" si="33"/>
        <v>#VALUE!</v>
      </c>
      <c r="AS149" s="175" t="e">
        <f t="shared" si="33"/>
        <v>#VALUE!</v>
      </c>
      <c r="AT149" s="175" t="e">
        <f t="shared" si="33"/>
        <v>#VALUE!</v>
      </c>
      <c r="AU149" s="175" t="e">
        <f t="shared" si="33"/>
        <v>#VALUE!</v>
      </c>
      <c r="AV149" s="175" t="e">
        <f t="shared" si="33"/>
        <v>#VALUE!</v>
      </c>
      <c r="AW149" s="175" t="e">
        <f t="shared" si="33"/>
        <v>#VALUE!</v>
      </c>
      <c r="AX149" s="175" t="e">
        <f t="shared" si="33"/>
        <v>#VALUE!</v>
      </c>
      <c r="AY149" s="175" t="e">
        <f t="shared" si="33"/>
        <v>#VALUE!</v>
      </c>
      <c r="AZ149" s="175" t="e">
        <f t="shared" si="33"/>
        <v>#VALUE!</v>
      </c>
      <c r="BA149" s="15" t="e">
        <f t="shared" si="5"/>
        <v>#VALUE!</v>
      </c>
      <c r="BB149" s="174" t="e">
        <f t="shared" si="6"/>
        <v>#VALUE!</v>
      </c>
      <c r="BD149" s="65" t="s">
        <v>325</v>
      </c>
      <c r="BE149" s="65">
        <v>0</v>
      </c>
      <c r="BF149" s="65">
        <v>0</v>
      </c>
      <c r="BG149" s="65">
        <v>0</v>
      </c>
      <c r="BH149" s="65">
        <v>0</v>
      </c>
    </row>
    <row r="150" spans="1:60" ht="16.5" customHeight="1">
      <c r="A150" s="3"/>
      <c r="B150" s="48">
        <v>1</v>
      </c>
      <c r="C150" s="162"/>
      <c r="D150" s="293" t="s">
        <v>338</v>
      </c>
      <c r="E150" s="293"/>
      <c r="F150" s="293"/>
      <c r="G150" s="293"/>
      <c r="H150" s="293"/>
      <c r="I150" s="293"/>
      <c r="J150" s="293"/>
      <c r="K150" s="293"/>
      <c r="L150" s="293"/>
      <c r="M150" s="293"/>
      <c r="N150" s="293"/>
      <c r="O150" s="293"/>
      <c r="P150" s="293"/>
      <c r="Q150" s="168"/>
      <c r="R150" s="50"/>
      <c r="U150" s="58">
        <v>51</v>
      </c>
      <c r="V150" s="9" t="s">
        <v>155</v>
      </c>
      <c r="W150" s="12" t="s">
        <v>310</v>
      </c>
      <c r="X150" s="13" t="s">
        <v>311</v>
      </c>
      <c r="Y150" s="9" t="s">
        <v>257</v>
      </c>
      <c r="Z150" s="14" t="s">
        <v>312</v>
      </c>
      <c r="AE150" s="58" t="str">
        <f>$N$97</f>
        <v>Select the Gender</v>
      </c>
      <c r="AF150" s="68">
        <f>$P150</f>
        <v>0</v>
      </c>
      <c r="AG150" s="68" t="str">
        <f>$AE150</f>
        <v>Select the Gender</v>
      </c>
      <c r="AL150" s="175" t="e">
        <f aca="true" t="shared" si="34" ref="AL150:AZ150">IF(AND($AG150-$AF150&gt;=AK$119,$AG150-$AF150&lt;AL$119),AL$121,0)</f>
        <v>#VALUE!</v>
      </c>
      <c r="AM150" s="175" t="e">
        <f t="shared" si="34"/>
        <v>#VALUE!</v>
      </c>
      <c r="AN150" s="175" t="e">
        <f t="shared" si="34"/>
        <v>#VALUE!</v>
      </c>
      <c r="AO150" s="175" t="e">
        <f t="shared" si="34"/>
        <v>#VALUE!</v>
      </c>
      <c r="AP150" s="175" t="e">
        <f t="shared" si="34"/>
        <v>#VALUE!</v>
      </c>
      <c r="AQ150" s="175" t="e">
        <f t="shared" si="34"/>
        <v>#VALUE!</v>
      </c>
      <c r="AR150" s="175" t="e">
        <f t="shared" si="34"/>
        <v>#VALUE!</v>
      </c>
      <c r="AS150" s="175" t="e">
        <f t="shared" si="34"/>
        <v>#VALUE!</v>
      </c>
      <c r="AT150" s="175" t="e">
        <f t="shared" si="34"/>
        <v>#VALUE!</v>
      </c>
      <c r="AU150" s="175" t="e">
        <f t="shared" si="34"/>
        <v>#VALUE!</v>
      </c>
      <c r="AV150" s="175" t="e">
        <f t="shared" si="34"/>
        <v>#VALUE!</v>
      </c>
      <c r="AW150" s="175" t="e">
        <f t="shared" si="34"/>
        <v>#VALUE!</v>
      </c>
      <c r="AX150" s="175" t="e">
        <f t="shared" si="34"/>
        <v>#VALUE!</v>
      </c>
      <c r="AY150" s="175" t="e">
        <f t="shared" si="34"/>
        <v>#VALUE!</v>
      </c>
      <c r="AZ150" s="175" t="e">
        <f t="shared" si="34"/>
        <v>#VALUE!</v>
      </c>
      <c r="BA150" s="15" t="e">
        <f t="shared" si="5"/>
        <v>#VALUE!</v>
      </c>
      <c r="BB150" s="174" t="e">
        <f t="shared" si="6"/>
        <v>#VALUE!</v>
      </c>
      <c r="BD150" s="65" t="s">
        <v>322</v>
      </c>
      <c r="BE150" s="65" t="s">
        <v>326</v>
      </c>
      <c r="BF150" s="65" t="s">
        <v>326</v>
      </c>
      <c r="BG150" s="65">
        <v>0</v>
      </c>
      <c r="BH150" s="65">
        <v>0</v>
      </c>
    </row>
    <row r="151" spans="1:60" ht="16.5" customHeight="1">
      <c r="A151" s="3"/>
      <c r="B151" s="48">
        <v>1</v>
      </c>
      <c r="C151" s="48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51"/>
      <c r="U151" s="58">
        <v>52</v>
      </c>
      <c r="V151" s="9" t="s">
        <v>156</v>
      </c>
      <c r="W151" s="12" t="s">
        <v>157</v>
      </c>
      <c r="X151" s="13" t="s">
        <v>158</v>
      </c>
      <c r="Y151" s="9" t="s">
        <v>262</v>
      </c>
      <c r="Z151" s="14" t="s">
        <v>313</v>
      </c>
      <c r="AE151" s="58" t="str">
        <f>$N$97</f>
        <v>Select the Gender</v>
      </c>
      <c r="AF151" s="68">
        <f>$P151</f>
        <v>0</v>
      </c>
      <c r="AG151" s="68" t="str">
        <f>$AE151</f>
        <v>Select the Gender</v>
      </c>
      <c r="AL151" s="175" t="e">
        <f aca="true" t="shared" si="35" ref="AL151:AZ151">IF(AND($AG151-$AF151&gt;=AK$119,$AG151-$AF151&lt;AL$119),AL$121,0)</f>
        <v>#VALUE!</v>
      </c>
      <c r="AM151" s="175" t="e">
        <f t="shared" si="35"/>
        <v>#VALUE!</v>
      </c>
      <c r="AN151" s="175" t="e">
        <f t="shared" si="35"/>
        <v>#VALUE!</v>
      </c>
      <c r="AO151" s="175" t="e">
        <f t="shared" si="35"/>
        <v>#VALUE!</v>
      </c>
      <c r="AP151" s="175" t="e">
        <f t="shared" si="35"/>
        <v>#VALUE!</v>
      </c>
      <c r="AQ151" s="175" t="e">
        <f t="shared" si="35"/>
        <v>#VALUE!</v>
      </c>
      <c r="AR151" s="175" t="e">
        <f t="shared" si="35"/>
        <v>#VALUE!</v>
      </c>
      <c r="AS151" s="175" t="e">
        <f t="shared" si="35"/>
        <v>#VALUE!</v>
      </c>
      <c r="AT151" s="175" t="e">
        <f t="shared" si="35"/>
        <v>#VALUE!</v>
      </c>
      <c r="AU151" s="175" t="e">
        <f t="shared" si="35"/>
        <v>#VALUE!</v>
      </c>
      <c r="AV151" s="175" t="e">
        <f t="shared" si="35"/>
        <v>#VALUE!</v>
      </c>
      <c r="AW151" s="175" t="e">
        <f t="shared" si="35"/>
        <v>#VALUE!</v>
      </c>
      <c r="AX151" s="175" t="e">
        <f t="shared" si="35"/>
        <v>#VALUE!</v>
      </c>
      <c r="AY151" s="175" t="e">
        <f t="shared" si="35"/>
        <v>#VALUE!</v>
      </c>
      <c r="AZ151" s="175" t="e">
        <f t="shared" si="35"/>
        <v>#VALUE!</v>
      </c>
      <c r="BA151" s="15" t="e">
        <f t="shared" si="5"/>
        <v>#VALUE!</v>
      </c>
      <c r="BB151" s="174" t="e">
        <f t="shared" si="6"/>
        <v>#VALUE!</v>
      </c>
      <c r="BD151" s="65" t="s">
        <v>324</v>
      </c>
      <c r="BE151" s="65" t="s">
        <v>326</v>
      </c>
      <c r="BF151" s="65" t="s">
        <v>326</v>
      </c>
      <c r="BG151" s="65">
        <v>0</v>
      </c>
      <c r="BH151" s="65">
        <v>0</v>
      </c>
    </row>
    <row r="152" spans="1:60" ht="16.5" customHeight="1">
      <c r="A152" s="3"/>
      <c r="B152" s="48">
        <v>1</v>
      </c>
      <c r="C152" s="4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52"/>
      <c r="U152" s="58">
        <v>53</v>
      </c>
      <c r="V152" s="9" t="s">
        <v>159</v>
      </c>
      <c r="W152" s="12" t="s">
        <v>160</v>
      </c>
      <c r="X152" s="13" t="s">
        <v>161</v>
      </c>
      <c r="Y152" s="9" t="s">
        <v>262</v>
      </c>
      <c r="Z152" s="14" t="s">
        <v>314</v>
      </c>
      <c r="AE152" s="58" t="str">
        <f>$N$97</f>
        <v>Select the Gender</v>
      </c>
      <c r="AF152" s="68">
        <f>$P152</f>
        <v>0</v>
      </c>
      <c r="AG152" s="68" t="str">
        <f>$AE152</f>
        <v>Select the Gender</v>
      </c>
      <c r="AL152" s="175" t="e">
        <f aca="true" t="shared" si="36" ref="AL152:AZ152">IF(AND($AG152-$AF152&gt;=AK$119,$AG152-$AF152&lt;AL$119),AL$121,0)</f>
        <v>#VALUE!</v>
      </c>
      <c r="AM152" s="175" t="e">
        <f t="shared" si="36"/>
        <v>#VALUE!</v>
      </c>
      <c r="AN152" s="175" t="e">
        <f t="shared" si="36"/>
        <v>#VALUE!</v>
      </c>
      <c r="AO152" s="175" t="e">
        <f t="shared" si="36"/>
        <v>#VALUE!</v>
      </c>
      <c r="AP152" s="175" t="e">
        <f t="shared" si="36"/>
        <v>#VALUE!</v>
      </c>
      <c r="AQ152" s="175" t="e">
        <f t="shared" si="36"/>
        <v>#VALUE!</v>
      </c>
      <c r="AR152" s="175" t="e">
        <f t="shared" si="36"/>
        <v>#VALUE!</v>
      </c>
      <c r="AS152" s="175" t="e">
        <f t="shared" si="36"/>
        <v>#VALUE!</v>
      </c>
      <c r="AT152" s="175" t="e">
        <f t="shared" si="36"/>
        <v>#VALUE!</v>
      </c>
      <c r="AU152" s="175" t="e">
        <f t="shared" si="36"/>
        <v>#VALUE!</v>
      </c>
      <c r="AV152" s="175" t="e">
        <f t="shared" si="36"/>
        <v>#VALUE!</v>
      </c>
      <c r="AW152" s="175" t="e">
        <f t="shared" si="36"/>
        <v>#VALUE!</v>
      </c>
      <c r="AX152" s="175" t="e">
        <f t="shared" si="36"/>
        <v>#VALUE!</v>
      </c>
      <c r="AY152" s="175" t="e">
        <f t="shared" si="36"/>
        <v>#VALUE!</v>
      </c>
      <c r="AZ152" s="175" t="e">
        <f t="shared" si="36"/>
        <v>#VALUE!</v>
      </c>
      <c r="BA152" s="15" t="e">
        <f t="shared" si="5"/>
        <v>#VALUE!</v>
      </c>
      <c r="BB152" s="174" t="e">
        <f t="shared" si="6"/>
        <v>#VALUE!</v>
      </c>
      <c r="BD152" s="65" t="s">
        <v>323</v>
      </c>
      <c r="BE152" s="65" t="s">
        <v>331</v>
      </c>
      <c r="BF152" s="65" t="s">
        <v>332</v>
      </c>
      <c r="BG152" s="65" t="s">
        <v>333</v>
      </c>
      <c r="BH152" s="65" t="s">
        <v>334</v>
      </c>
    </row>
    <row r="153" spans="1:60" ht="12.75" customHeight="1">
      <c r="A153" s="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U153" s="58">
        <v>54</v>
      </c>
      <c r="V153" s="9" t="s">
        <v>162</v>
      </c>
      <c r="W153" s="12" t="s">
        <v>163</v>
      </c>
      <c r="X153" s="13" t="s">
        <v>164</v>
      </c>
      <c r="Y153" s="9" t="s">
        <v>259</v>
      </c>
      <c r="Z153" s="14" t="s">
        <v>315</v>
      </c>
      <c r="AF153" s="68"/>
      <c r="AG153" s="68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5"/>
      <c r="BB153" s="174"/>
      <c r="BD153" s="2"/>
      <c r="BE153" s="2"/>
      <c r="BF153" s="2"/>
      <c r="BG153" s="2"/>
      <c r="BH153" s="2"/>
    </row>
    <row r="154" spans="1:60" ht="4.5" customHeight="1" hidden="1">
      <c r="A154" s="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U154" s="58">
        <v>55</v>
      </c>
      <c r="V154" s="9" t="s">
        <v>165</v>
      </c>
      <c r="W154" s="12" t="s">
        <v>166</v>
      </c>
      <c r="X154" s="13" t="s">
        <v>167</v>
      </c>
      <c r="Y154" s="9" t="s">
        <v>260</v>
      </c>
      <c r="Z154" s="14" t="s">
        <v>316</v>
      </c>
      <c r="BD154" s="65" t="s">
        <v>325</v>
      </c>
      <c r="BE154" s="65">
        <v>0</v>
      </c>
      <c r="BF154" s="2"/>
      <c r="BG154" s="2"/>
      <c r="BH154" s="2"/>
    </row>
    <row r="155" spans="1:60" ht="12.75" customHeight="1">
      <c r="A155" s="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U155" s="58">
        <v>56</v>
      </c>
      <c r="V155" s="9" t="s">
        <v>168</v>
      </c>
      <c r="W155" s="12" t="s">
        <v>169</v>
      </c>
      <c r="X155" s="13" t="s">
        <v>170</v>
      </c>
      <c r="Y155" s="9" t="s">
        <v>263</v>
      </c>
      <c r="Z155" s="14" t="s">
        <v>276</v>
      </c>
      <c r="BD155" s="65" t="s">
        <v>322</v>
      </c>
      <c r="BE155" s="65">
        <v>0</v>
      </c>
      <c r="BF155" s="2"/>
      <c r="BG155" s="2"/>
      <c r="BH155" s="2"/>
    </row>
    <row r="156" spans="1:60" ht="12.75" customHeight="1">
      <c r="A156" s="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U156" s="58">
        <v>57</v>
      </c>
      <c r="V156" s="9" t="s">
        <v>171</v>
      </c>
      <c r="W156" s="12" t="s">
        <v>172</v>
      </c>
      <c r="X156" s="13" t="s">
        <v>173</v>
      </c>
      <c r="Y156" s="9" t="s">
        <v>261</v>
      </c>
      <c r="Z156" s="14" t="s">
        <v>294</v>
      </c>
      <c r="BD156" s="65" t="s">
        <v>324</v>
      </c>
      <c r="BE156" s="65">
        <v>0</v>
      </c>
      <c r="BF156" s="2"/>
      <c r="BG156" s="2"/>
      <c r="BH156" s="2"/>
    </row>
    <row r="157" spans="1:60" ht="4.5" customHeight="1">
      <c r="A157" s="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U157" s="58">
        <v>58</v>
      </c>
      <c r="V157" s="9" t="s">
        <v>174</v>
      </c>
      <c r="W157" s="12" t="s">
        <v>175</v>
      </c>
      <c r="X157" s="13" t="s">
        <v>176</v>
      </c>
      <c r="Y157" s="9" t="s">
        <v>256</v>
      </c>
      <c r="Z157" s="14" t="s">
        <v>317</v>
      </c>
      <c r="BD157" s="65" t="s">
        <v>323</v>
      </c>
      <c r="BE157" s="65" t="s">
        <v>334</v>
      </c>
      <c r="BF157" s="2"/>
      <c r="BG157" s="2"/>
      <c r="BH157" s="2"/>
    </row>
    <row r="158" spans="1:26" ht="12.75" customHeight="1">
      <c r="A158" s="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U158" s="58">
        <v>59</v>
      </c>
      <c r="V158" s="9" t="s">
        <v>177</v>
      </c>
      <c r="W158" s="12" t="s">
        <v>178</v>
      </c>
      <c r="X158" s="13" t="s">
        <v>179</v>
      </c>
      <c r="Y158" s="9" t="s">
        <v>258</v>
      </c>
      <c r="Z158" s="14" t="s">
        <v>318</v>
      </c>
    </row>
    <row r="159" spans="1:45" ht="19.5" customHeight="1">
      <c r="A159" s="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8"/>
      <c r="T159" s="1"/>
      <c r="U159" s="40" t="s">
        <v>241</v>
      </c>
      <c r="V159" s="41" t="s">
        <v>242</v>
      </c>
      <c r="W159" s="8" t="s">
        <v>243</v>
      </c>
      <c r="X159" s="8"/>
      <c r="Y159" s="8"/>
      <c r="Z159" s="292" t="s">
        <v>1155</v>
      </c>
      <c r="AA159" s="292"/>
      <c r="AB159" s="292"/>
      <c r="AC159" s="292"/>
      <c r="AD159" s="292"/>
      <c r="AE159" s="292"/>
      <c r="AF159" s="292"/>
      <c r="AG159" s="292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" customHeight="1">
      <c r="A160" s="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8">
        <v>1</v>
      </c>
      <c r="T160" s="42" t="s">
        <v>270</v>
      </c>
      <c r="U160" s="8"/>
      <c r="V160" s="8" t="s">
        <v>240</v>
      </c>
      <c r="W160" s="8" t="s">
        <v>240</v>
      </c>
      <c r="X160" s="8"/>
      <c r="Y160" s="8"/>
      <c r="Z160" s="292"/>
      <c r="AA160" s="292"/>
      <c r="AB160" s="292"/>
      <c r="AC160" s="292"/>
      <c r="AD160" s="292"/>
      <c r="AE160" s="292"/>
      <c r="AF160" s="292"/>
      <c r="AG160" s="292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" customHeight="1">
      <c r="A161" s="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8">
        <v>2</v>
      </c>
      <c r="T161" s="1">
        <f aca="true" t="shared" si="37" ref="T161:T192">IF($T$93=2,AA161,IF($T$93=3,AF161,IF($T$93=4,AK161,IF($T$93=5,AP161,""))))</f>
      </c>
      <c r="U161" s="1">
        <f aca="true" t="shared" si="38" ref="U161:U192">IF($T$93=2,AB161,IF($T$93=3,AG161,IF($T$93=4,AL161,IF($T$93=5,AQ161,""))))</f>
      </c>
      <c r="V161" s="1">
        <f aca="true" t="shared" si="39" ref="V161:V192">IF($T$93=2,AC161,IF($T$93=3,AH161,IF($T$93=4,AM161,IF($T$93=5,AR161,""))))</f>
      </c>
      <c r="W161" s="1">
        <f aca="true" t="shared" si="40" ref="W161:W192">IF($T$93=2,AD161,IF($T$93=3,AI161,IF($T$93=4,AN161,IF($T$93=5,AS161,""))))</f>
      </c>
      <c r="X161" s="8"/>
      <c r="Y161" s="8"/>
      <c r="Z161" s="69" t="e">
        <f>#REF!</f>
        <v>#REF!</v>
      </c>
      <c r="AA161" s="69" t="e">
        <f>#REF!</f>
        <v>#REF!</v>
      </c>
      <c r="AB161" s="69" t="e">
        <f>#REF!</f>
        <v>#REF!</v>
      </c>
      <c r="AC161" s="69" t="e">
        <f>#REF!</f>
        <v>#REF!</v>
      </c>
      <c r="AD161" s="69" t="e">
        <f>#REF!</f>
        <v>#REF!</v>
      </c>
      <c r="AE161" s="69" t="e">
        <f>#REF!</f>
        <v>#REF!</v>
      </c>
      <c r="AF161" s="69" t="e">
        <f>#REF!</f>
        <v>#REF!</v>
      </c>
      <c r="AG161" s="69" t="e">
        <f>#REF!</f>
        <v>#REF!</v>
      </c>
      <c r="AH161" s="69" t="e">
        <f>#REF!</f>
        <v>#REF!</v>
      </c>
      <c r="AI161" s="69" t="e">
        <f>#REF!</f>
        <v>#REF!</v>
      </c>
      <c r="AJ161" s="69" t="e">
        <f>#REF!</f>
        <v>#REF!</v>
      </c>
      <c r="AK161" s="69" t="e">
        <f>#REF!</f>
        <v>#REF!</v>
      </c>
      <c r="AL161" s="69" t="e">
        <f>#REF!</f>
        <v>#REF!</v>
      </c>
      <c r="AM161" s="69" t="e">
        <f>#REF!</f>
        <v>#REF!</v>
      </c>
      <c r="AN161" s="69" t="e">
        <f>#REF!</f>
        <v>#REF!</v>
      </c>
      <c r="AO161" s="69" t="e">
        <f>#REF!</f>
        <v>#REF!</v>
      </c>
      <c r="AP161" s="69" t="e">
        <f>#REF!</f>
        <v>#REF!</v>
      </c>
      <c r="AQ161" s="69" t="e">
        <f>#REF!</f>
        <v>#REF!</v>
      </c>
      <c r="AR161" s="69" t="e">
        <f>#REF!</f>
        <v>#REF!</v>
      </c>
      <c r="AS161" s="69" t="e">
        <f>#REF!</f>
        <v>#REF!</v>
      </c>
    </row>
    <row r="162" spans="1:45" ht="12" customHeight="1">
      <c r="A162" s="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8">
        <v>3</v>
      </c>
      <c r="T162" s="1">
        <f t="shared" si="37"/>
      </c>
      <c r="U162" s="1">
        <f t="shared" si="38"/>
      </c>
      <c r="V162" s="1">
        <f t="shared" si="39"/>
      </c>
      <c r="W162" s="1">
        <f t="shared" si="40"/>
      </c>
      <c r="X162" s="8"/>
      <c r="Y162" s="8"/>
      <c r="Z162" s="69" t="e">
        <f>#REF!</f>
        <v>#REF!</v>
      </c>
      <c r="AA162" s="69" t="e">
        <f>#REF!</f>
        <v>#REF!</v>
      </c>
      <c r="AB162" s="69" t="e">
        <f>#REF!</f>
        <v>#REF!</v>
      </c>
      <c r="AC162" s="69" t="e">
        <f>#REF!</f>
        <v>#REF!</v>
      </c>
      <c r="AD162" s="69" t="e">
        <f>#REF!</f>
        <v>#REF!</v>
      </c>
      <c r="AE162" s="69" t="e">
        <f>#REF!</f>
        <v>#REF!</v>
      </c>
      <c r="AF162" s="69" t="e">
        <f>#REF!</f>
        <v>#REF!</v>
      </c>
      <c r="AG162" s="69" t="e">
        <f>#REF!</f>
        <v>#REF!</v>
      </c>
      <c r="AH162" s="69" t="e">
        <f>#REF!</f>
        <v>#REF!</v>
      </c>
      <c r="AI162" s="69" t="e">
        <f>#REF!</f>
        <v>#REF!</v>
      </c>
      <c r="AJ162" s="69" t="e">
        <f>#REF!</f>
        <v>#REF!</v>
      </c>
      <c r="AK162" s="69" t="e">
        <f>#REF!</f>
        <v>#REF!</v>
      </c>
      <c r="AL162" s="69" t="e">
        <f>#REF!</f>
        <v>#REF!</v>
      </c>
      <c r="AM162" s="69" t="e">
        <f>#REF!</f>
        <v>#REF!</v>
      </c>
      <c r="AN162" s="69" t="e">
        <f>#REF!</f>
        <v>#REF!</v>
      </c>
      <c r="AO162" s="69" t="e">
        <f>#REF!</f>
        <v>#REF!</v>
      </c>
      <c r="AP162" s="69" t="e">
        <f>#REF!</f>
        <v>#REF!</v>
      </c>
      <c r="AQ162" s="69" t="e">
        <f>#REF!</f>
        <v>#REF!</v>
      </c>
      <c r="AR162" s="69" t="e">
        <f>#REF!</f>
        <v>#REF!</v>
      </c>
      <c r="AS162" s="69" t="e">
        <f>#REF!</f>
        <v>#REF!</v>
      </c>
    </row>
    <row r="163" spans="1:45" ht="12" customHeight="1">
      <c r="A163" s="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8">
        <v>4</v>
      </c>
      <c r="T163" s="1">
        <f t="shared" si="37"/>
      </c>
      <c r="U163" s="1">
        <f t="shared" si="38"/>
      </c>
      <c r="V163" s="1">
        <f t="shared" si="39"/>
      </c>
      <c r="W163" s="1">
        <f t="shared" si="40"/>
      </c>
      <c r="X163" s="8"/>
      <c r="Y163" s="8"/>
      <c r="Z163" s="69" t="e">
        <f>#REF!</f>
        <v>#REF!</v>
      </c>
      <c r="AA163" s="69" t="e">
        <f>#REF!</f>
        <v>#REF!</v>
      </c>
      <c r="AB163" s="69" t="e">
        <f>#REF!</f>
        <v>#REF!</v>
      </c>
      <c r="AC163" s="69" t="e">
        <f>#REF!</f>
        <v>#REF!</v>
      </c>
      <c r="AD163" s="69" t="e">
        <f>#REF!</f>
        <v>#REF!</v>
      </c>
      <c r="AE163" s="69" t="e">
        <f>#REF!</f>
        <v>#REF!</v>
      </c>
      <c r="AF163" s="69" t="e">
        <f>#REF!</f>
        <v>#REF!</v>
      </c>
      <c r="AG163" s="69" t="e">
        <f>#REF!</f>
        <v>#REF!</v>
      </c>
      <c r="AH163" s="69" t="e">
        <f>#REF!</f>
        <v>#REF!</v>
      </c>
      <c r="AI163" s="69" t="e">
        <f>#REF!</f>
        <v>#REF!</v>
      </c>
      <c r="AJ163" s="69" t="e">
        <f>#REF!</f>
        <v>#REF!</v>
      </c>
      <c r="AK163" s="69" t="e">
        <f>#REF!</f>
        <v>#REF!</v>
      </c>
      <c r="AL163" s="69" t="e">
        <f>#REF!</f>
        <v>#REF!</v>
      </c>
      <c r="AM163" s="69" t="e">
        <f>#REF!</f>
        <v>#REF!</v>
      </c>
      <c r="AN163" s="69" t="e">
        <f>#REF!</f>
        <v>#REF!</v>
      </c>
      <c r="AO163" s="69" t="e">
        <f>#REF!</f>
        <v>#REF!</v>
      </c>
      <c r="AP163" s="69" t="e">
        <f>#REF!</f>
        <v>#REF!</v>
      </c>
      <c r="AQ163" s="69" t="e">
        <f>#REF!</f>
        <v>#REF!</v>
      </c>
      <c r="AR163" s="69" t="e">
        <f>#REF!</f>
        <v>#REF!</v>
      </c>
      <c r="AS163" s="69" t="e">
        <f>#REF!</f>
        <v>#REF!</v>
      </c>
    </row>
    <row r="164" spans="1:45" ht="12" customHeight="1">
      <c r="A164" s="198"/>
      <c r="B164" s="198"/>
      <c r="C164" s="198"/>
      <c r="D164" s="204"/>
      <c r="E164" s="286"/>
      <c r="F164" s="286"/>
      <c r="G164" s="33"/>
      <c r="H164" s="34"/>
      <c r="I164" s="35"/>
      <c r="J164" s="35"/>
      <c r="K164" s="32"/>
      <c r="L164" s="32"/>
      <c r="M164" s="35"/>
      <c r="N164" s="35"/>
      <c r="O164" s="35"/>
      <c r="P164" s="35"/>
      <c r="Q164" s="35"/>
      <c r="R164" s="7"/>
      <c r="S164" s="8">
        <v>5</v>
      </c>
      <c r="T164" s="1">
        <f t="shared" si="37"/>
      </c>
      <c r="U164" s="1">
        <f t="shared" si="38"/>
      </c>
      <c r="V164" s="1">
        <f t="shared" si="39"/>
      </c>
      <c r="W164" s="1">
        <f t="shared" si="40"/>
      </c>
      <c r="X164" s="8"/>
      <c r="Y164" s="8"/>
      <c r="Z164" s="69" t="e">
        <f>#REF!</f>
        <v>#REF!</v>
      </c>
      <c r="AA164" s="69" t="e">
        <f>#REF!</f>
        <v>#REF!</v>
      </c>
      <c r="AB164" s="69" t="e">
        <f>#REF!</f>
        <v>#REF!</v>
      </c>
      <c r="AC164" s="69" t="e">
        <f>#REF!</f>
        <v>#REF!</v>
      </c>
      <c r="AD164" s="69" t="e">
        <f>#REF!</f>
        <v>#REF!</v>
      </c>
      <c r="AE164" s="69" t="e">
        <f>#REF!</f>
        <v>#REF!</v>
      </c>
      <c r="AF164" s="69" t="e">
        <f>#REF!</f>
        <v>#REF!</v>
      </c>
      <c r="AG164" s="69" t="e">
        <f>#REF!</f>
        <v>#REF!</v>
      </c>
      <c r="AH164" s="69" t="e">
        <f>#REF!</f>
        <v>#REF!</v>
      </c>
      <c r="AI164" s="69" t="e">
        <f>#REF!</f>
        <v>#REF!</v>
      </c>
      <c r="AJ164" s="69" t="e">
        <f>#REF!</f>
        <v>#REF!</v>
      </c>
      <c r="AK164" s="69" t="e">
        <f>#REF!</f>
        <v>#REF!</v>
      </c>
      <c r="AL164" s="69" t="e">
        <f>#REF!</f>
        <v>#REF!</v>
      </c>
      <c r="AM164" s="69" t="e">
        <f>#REF!</f>
        <v>#REF!</v>
      </c>
      <c r="AN164" s="69" t="e">
        <f>#REF!</f>
        <v>#REF!</v>
      </c>
      <c r="AO164" s="69" t="e">
        <f>#REF!</f>
        <v>#REF!</v>
      </c>
      <c r="AP164" s="69" t="e">
        <f>#REF!</f>
        <v>#REF!</v>
      </c>
      <c r="AQ164" s="69" t="e">
        <f>#REF!</f>
        <v>#REF!</v>
      </c>
      <c r="AR164" s="69" t="e">
        <f>#REF!</f>
        <v>#REF!</v>
      </c>
      <c r="AS164" s="69" t="e">
        <f>#REF!</f>
        <v>#REF!</v>
      </c>
    </row>
    <row r="165" spans="1:45" ht="12" customHeight="1">
      <c r="A165" s="198">
        <v>1</v>
      </c>
      <c r="B165" s="198" t="s">
        <v>1265</v>
      </c>
      <c r="C165" s="198"/>
      <c r="D165" s="205">
        <v>1</v>
      </c>
      <c r="E165" s="205" t="s">
        <v>1256</v>
      </c>
      <c r="F165" s="205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8">
        <v>6</v>
      </c>
      <c r="T165" s="1">
        <f t="shared" si="37"/>
      </c>
      <c r="U165" s="1">
        <f t="shared" si="38"/>
      </c>
      <c r="V165" s="1">
        <f t="shared" si="39"/>
      </c>
      <c r="W165" s="1">
        <f t="shared" si="40"/>
      </c>
      <c r="X165" s="8"/>
      <c r="Y165" s="8"/>
      <c r="Z165" s="69" t="e">
        <f>#REF!</f>
        <v>#REF!</v>
      </c>
      <c r="AA165" s="69" t="e">
        <f>#REF!</f>
        <v>#REF!</v>
      </c>
      <c r="AB165" s="69" t="e">
        <f>#REF!</f>
        <v>#REF!</v>
      </c>
      <c r="AC165" s="69" t="e">
        <f>#REF!</f>
        <v>#REF!</v>
      </c>
      <c r="AD165" s="69" t="e">
        <f>#REF!</f>
        <v>#REF!</v>
      </c>
      <c r="AE165" s="69" t="e">
        <f>#REF!</f>
        <v>#REF!</v>
      </c>
      <c r="AF165" s="69" t="e">
        <f>#REF!</f>
        <v>#REF!</v>
      </c>
      <c r="AG165" s="69" t="e">
        <f>#REF!</f>
        <v>#REF!</v>
      </c>
      <c r="AH165" s="69" t="e">
        <f>#REF!</f>
        <v>#REF!</v>
      </c>
      <c r="AI165" s="69" t="e">
        <f>#REF!</f>
        <v>#REF!</v>
      </c>
      <c r="AJ165" s="69" t="e">
        <f>#REF!</f>
        <v>#REF!</v>
      </c>
      <c r="AK165" s="69" t="e">
        <f>#REF!</f>
        <v>#REF!</v>
      </c>
      <c r="AL165" s="69" t="e">
        <f>#REF!</f>
        <v>#REF!</v>
      </c>
      <c r="AM165" s="69" t="e">
        <f>#REF!</f>
        <v>#REF!</v>
      </c>
      <c r="AN165" s="69" t="e">
        <f>#REF!</f>
        <v>#REF!</v>
      </c>
      <c r="AO165" s="69" t="e">
        <f>#REF!</f>
        <v>#REF!</v>
      </c>
      <c r="AP165" s="69" t="e">
        <f>#REF!</f>
        <v>#REF!</v>
      </c>
      <c r="AQ165" s="69" t="e">
        <f>#REF!</f>
        <v>#REF!</v>
      </c>
      <c r="AR165" s="69" t="e">
        <f>#REF!</f>
        <v>#REF!</v>
      </c>
      <c r="AS165" s="69" t="e">
        <f>#REF!</f>
        <v>#REF!</v>
      </c>
    </row>
    <row r="166" spans="1:45" ht="12" customHeight="1">
      <c r="A166" s="198">
        <v>2</v>
      </c>
      <c r="B166" s="198" t="s">
        <v>1266</v>
      </c>
      <c r="C166" s="198"/>
      <c r="D166" s="205">
        <v>2</v>
      </c>
      <c r="E166" s="205" t="s">
        <v>19</v>
      </c>
      <c r="F166" s="205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8">
        <v>7</v>
      </c>
      <c r="T166" s="1">
        <f t="shared" si="37"/>
      </c>
      <c r="U166" s="1">
        <f t="shared" si="38"/>
      </c>
      <c r="V166" s="1">
        <f t="shared" si="39"/>
      </c>
      <c r="W166" s="1">
        <f t="shared" si="40"/>
      </c>
      <c r="X166" s="8"/>
      <c r="Y166" s="8"/>
      <c r="Z166" s="69" t="e">
        <f>#REF!</f>
        <v>#REF!</v>
      </c>
      <c r="AA166" s="69" t="e">
        <f>#REF!</f>
        <v>#REF!</v>
      </c>
      <c r="AB166" s="69" t="e">
        <f>#REF!</f>
        <v>#REF!</v>
      </c>
      <c r="AC166" s="69" t="e">
        <f>#REF!</f>
        <v>#REF!</v>
      </c>
      <c r="AD166" s="69" t="e">
        <f>#REF!</f>
        <v>#REF!</v>
      </c>
      <c r="AE166" s="69" t="e">
        <f>#REF!</f>
        <v>#REF!</v>
      </c>
      <c r="AF166" s="69" t="e">
        <f>#REF!</f>
        <v>#REF!</v>
      </c>
      <c r="AG166" s="69" t="e">
        <f>#REF!</f>
        <v>#REF!</v>
      </c>
      <c r="AH166" s="69" t="e">
        <f>#REF!</f>
        <v>#REF!</v>
      </c>
      <c r="AI166" s="69" t="e">
        <f>#REF!</f>
        <v>#REF!</v>
      </c>
      <c r="AJ166" s="69" t="e">
        <f>#REF!</f>
        <v>#REF!</v>
      </c>
      <c r="AK166" s="69" t="e">
        <f>#REF!</f>
        <v>#REF!</v>
      </c>
      <c r="AL166" s="69" t="e">
        <f>#REF!</f>
        <v>#REF!</v>
      </c>
      <c r="AM166" s="69" t="e">
        <f>#REF!</f>
        <v>#REF!</v>
      </c>
      <c r="AN166" s="69" t="e">
        <f>#REF!</f>
        <v>#REF!</v>
      </c>
      <c r="AO166" s="69" t="e">
        <f>#REF!</f>
        <v>#REF!</v>
      </c>
      <c r="AP166" s="69" t="e">
        <f>#REF!</f>
        <v>#REF!</v>
      </c>
      <c r="AQ166" s="69" t="e">
        <f>#REF!</f>
        <v>#REF!</v>
      </c>
      <c r="AR166" s="69" t="e">
        <f>#REF!</f>
        <v>#REF!</v>
      </c>
      <c r="AS166" s="69" t="e">
        <f>#REF!</f>
        <v>#REF!</v>
      </c>
    </row>
    <row r="167" spans="1:45" ht="12" customHeight="1">
      <c r="A167" s="198">
        <v>3</v>
      </c>
      <c r="B167" s="198" t="s">
        <v>1267</v>
      </c>
      <c r="C167" s="198"/>
      <c r="D167" s="205">
        <v>3</v>
      </c>
      <c r="E167" s="205" t="s">
        <v>1255</v>
      </c>
      <c r="F167" s="205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8">
        <v>8</v>
      </c>
      <c r="T167" s="1">
        <f t="shared" si="37"/>
      </c>
      <c r="U167" s="1">
        <f t="shared" si="38"/>
      </c>
      <c r="V167" s="1">
        <f t="shared" si="39"/>
      </c>
      <c r="W167" s="1">
        <f t="shared" si="40"/>
      </c>
      <c r="X167" s="8"/>
      <c r="Y167" s="8"/>
      <c r="Z167" s="69" t="e">
        <f>#REF!</f>
        <v>#REF!</v>
      </c>
      <c r="AA167" s="69" t="e">
        <f>#REF!</f>
        <v>#REF!</v>
      </c>
      <c r="AB167" s="69" t="e">
        <f>#REF!</f>
        <v>#REF!</v>
      </c>
      <c r="AC167" s="69" t="e">
        <f>#REF!</f>
        <v>#REF!</v>
      </c>
      <c r="AD167" s="69" t="e">
        <f>#REF!</f>
        <v>#REF!</v>
      </c>
      <c r="AE167" s="69" t="e">
        <f>#REF!</f>
        <v>#REF!</v>
      </c>
      <c r="AF167" s="69" t="e">
        <f>#REF!</f>
        <v>#REF!</v>
      </c>
      <c r="AG167" s="69" t="e">
        <f>#REF!</f>
        <v>#REF!</v>
      </c>
      <c r="AH167" s="69" t="e">
        <f>#REF!</f>
        <v>#REF!</v>
      </c>
      <c r="AI167" s="69" t="e">
        <f>#REF!</f>
        <v>#REF!</v>
      </c>
      <c r="AJ167" s="69" t="e">
        <f>#REF!</f>
        <v>#REF!</v>
      </c>
      <c r="AK167" s="69" t="e">
        <f>#REF!</f>
        <v>#REF!</v>
      </c>
      <c r="AL167" s="69" t="e">
        <f>#REF!</f>
        <v>#REF!</v>
      </c>
      <c r="AM167" s="69" t="e">
        <f>#REF!</f>
        <v>#REF!</v>
      </c>
      <c r="AN167" s="69" t="e">
        <f>#REF!</f>
        <v>#REF!</v>
      </c>
      <c r="AO167" s="69" t="e">
        <f>#REF!</f>
        <v>#REF!</v>
      </c>
      <c r="AP167" s="69" t="e">
        <f>#REF!</f>
        <v>#REF!</v>
      </c>
      <c r="AQ167" s="69" t="e">
        <f>#REF!</f>
        <v>#REF!</v>
      </c>
      <c r="AR167" s="69" t="e">
        <f>#REF!</f>
        <v>#REF!</v>
      </c>
      <c r="AS167" s="69" t="e">
        <f>#REF!</f>
        <v>#REF!</v>
      </c>
    </row>
    <row r="168" spans="1:45" ht="12" customHeight="1">
      <c r="A168" s="198">
        <v>4</v>
      </c>
      <c r="B168" s="198" t="s">
        <v>1169</v>
      </c>
      <c r="C168" s="198"/>
      <c r="D168" s="205">
        <v>4</v>
      </c>
      <c r="E168" s="205" t="s">
        <v>20</v>
      </c>
      <c r="F168" s="205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8">
        <v>9</v>
      </c>
      <c r="T168" s="1">
        <f t="shared" si="37"/>
      </c>
      <c r="U168" s="1">
        <f t="shared" si="38"/>
      </c>
      <c r="V168" s="1">
        <f t="shared" si="39"/>
      </c>
      <c r="W168" s="1">
        <f t="shared" si="40"/>
      </c>
      <c r="X168" s="8"/>
      <c r="Y168" s="8"/>
      <c r="Z168" s="69" t="e">
        <f>#REF!</f>
        <v>#REF!</v>
      </c>
      <c r="AA168" s="69" t="e">
        <f>#REF!</f>
        <v>#REF!</v>
      </c>
      <c r="AB168" s="69" t="e">
        <f>#REF!</f>
        <v>#REF!</v>
      </c>
      <c r="AC168" s="69" t="e">
        <f>#REF!</f>
        <v>#REF!</v>
      </c>
      <c r="AD168" s="69" t="e">
        <f>#REF!</f>
        <v>#REF!</v>
      </c>
      <c r="AE168" s="69" t="e">
        <f>#REF!</f>
        <v>#REF!</v>
      </c>
      <c r="AF168" s="69" t="e">
        <f>#REF!</f>
        <v>#REF!</v>
      </c>
      <c r="AG168" s="69" t="e">
        <f>#REF!</f>
        <v>#REF!</v>
      </c>
      <c r="AH168" s="69" t="e">
        <f>#REF!</f>
        <v>#REF!</v>
      </c>
      <c r="AI168" s="69" t="e">
        <f>#REF!</f>
        <v>#REF!</v>
      </c>
      <c r="AJ168" s="69" t="e">
        <f>#REF!</f>
        <v>#REF!</v>
      </c>
      <c r="AK168" s="69" t="e">
        <f>#REF!</f>
        <v>#REF!</v>
      </c>
      <c r="AL168" s="69" t="e">
        <f>#REF!</f>
        <v>#REF!</v>
      </c>
      <c r="AM168" s="69" t="e">
        <f>#REF!</f>
        <v>#REF!</v>
      </c>
      <c r="AN168" s="69" t="e">
        <f>#REF!</f>
        <v>#REF!</v>
      </c>
      <c r="AO168" s="69" t="e">
        <f>#REF!</f>
        <v>#REF!</v>
      </c>
      <c r="AP168" s="69" t="e">
        <f>#REF!</f>
        <v>#REF!</v>
      </c>
      <c r="AQ168" s="69" t="e">
        <f>#REF!</f>
        <v>#REF!</v>
      </c>
      <c r="AR168" s="69" t="e">
        <f>#REF!</f>
        <v>#REF!</v>
      </c>
      <c r="AS168" s="69" t="e">
        <f>#REF!</f>
        <v>#REF!</v>
      </c>
    </row>
    <row r="169" spans="1:45" ht="12" customHeight="1">
      <c r="A169" s="198">
        <v>5</v>
      </c>
      <c r="B169" s="198" t="s">
        <v>1269</v>
      </c>
      <c r="C169" s="198"/>
      <c r="D169" s="205"/>
      <c r="E169" s="205"/>
      <c r="F169" s="205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8">
        <v>10</v>
      </c>
      <c r="T169" s="1">
        <f t="shared" si="37"/>
      </c>
      <c r="U169" s="1">
        <f t="shared" si="38"/>
      </c>
      <c r="V169" s="1">
        <f t="shared" si="39"/>
      </c>
      <c r="W169" s="1">
        <f t="shared" si="40"/>
      </c>
      <c r="X169" s="8"/>
      <c r="Y169" s="8"/>
      <c r="Z169" s="69" t="e">
        <f>#REF!</f>
        <v>#REF!</v>
      </c>
      <c r="AA169" s="69" t="e">
        <f>#REF!</f>
        <v>#REF!</v>
      </c>
      <c r="AB169" s="69" t="e">
        <f>#REF!</f>
        <v>#REF!</v>
      </c>
      <c r="AC169" s="69" t="e">
        <f>#REF!</f>
        <v>#REF!</v>
      </c>
      <c r="AD169" s="69" t="e">
        <f>#REF!</f>
        <v>#REF!</v>
      </c>
      <c r="AE169" s="69" t="e">
        <f>#REF!</f>
        <v>#REF!</v>
      </c>
      <c r="AF169" s="69" t="e">
        <f>#REF!</f>
        <v>#REF!</v>
      </c>
      <c r="AG169" s="69" t="e">
        <f>#REF!</f>
        <v>#REF!</v>
      </c>
      <c r="AH169" s="69" t="e">
        <f>#REF!</f>
        <v>#REF!</v>
      </c>
      <c r="AI169" s="69" t="e">
        <f>#REF!</f>
        <v>#REF!</v>
      </c>
      <c r="AJ169" s="69" t="e">
        <f>#REF!</f>
        <v>#REF!</v>
      </c>
      <c r="AK169" s="69" t="e">
        <f>#REF!</f>
        <v>#REF!</v>
      </c>
      <c r="AL169" s="69" t="e">
        <f>#REF!</f>
        <v>#REF!</v>
      </c>
      <c r="AM169" s="69" t="e">
        <f>#REF!</f>
        <v>#REF!</v>
      </c>
      <c r="AN169" s="69" t="e">
        <f>#REF!</f>
        <v>#REF!</v>
      </c>
      <c r="AO169" s="69" t="e">
        <f>#REF!</f>
        <v>#REF!</v>
      </c>
      <c r="AP169" s="69" t="e">
        <f>#REF!</f>
        <v>#REF!</v>
      </c>
      <c r="AQ169" s="69" t="e">
        <f>#REF!</f>
        <v>#REF!</v>
      </c>
      <c r="AR169" s="69" t="e">
        <f>#REF!</f>
        <v>#REF!</v>
      </c>
      <c r="AS169" s="69" t="e">
        <f>#REF!</f>
        <v>#REF!</v>
      </c>
    </row>
    <row r="170" spans="1:45" ht="12" customHeight="1">
      <c r="A170" s="198">
        <v>6</v>
      </c>
      <c r="B170" s="198" t="s">
        <v>1170</v>
      </c>
      <c r="C170" s="198"/>
      <c r="D170" s="205"/>
      <c r="E170" s="205"/>
      <c r="F170" s="205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8">
        <v>11</v>
      </c>
      <c r="T170" s="1">
        <f t="shared" si="37"/>
      </c>
      <c r="U170" s="1">
        <f t="shared" si="38"/>
      </c>
      <c r="V170" s="1">
        <f t="shared" si="39"/>
      </c>
      <c r="W170" s="1">
        <f t="shared" si="40"/>
      </c>
      <c r="X170" s="8"/>
      <c r="Y170" s="8"/>
      <c r="Z170" s="69" t="e">
        <f>#REF!</f>
        <v>#REF!</v>
      </c>
      <c r="AA170" s="69" t="e">
        <f>#REF!</f>
        <v>#REF!</v>
      </c>
      <c r="AB170" s="69" t="e">
        <f>#REF!</f>
        <v>#REF!</v>
      </c>
      <c r="AC170" s="69" t="e">
        <f>#REF!</f>
        <v>#REF!</v>
      </c>
      <c r="AD170" s="69" t="e">
        <f>#REF!</f>
        <v>#REF!</v>
      </c>
      <c r="AE170" s="69" t="e">
        <f>#REF!</f>
        <v>#REF!</v>
      </c>
      <c r="AF170" s="69" t="e">
        <f>#REF!</f>
        <v>#REF!</v>
      </c>
      <c r="AG170" s="69" t="e">
        <f>#REF!</f>
        <v>#REF!</v>
      </c>
      <c r="AH170" s="69" t="e">
        <f>#REF!</f>
        <v>#REF!</v>
      </c>
      <c r="AI170" s="69" t="e">
        <f>#REF!</f>
        <v>#REF!</v>
      </c>
      <c r="AJ170" s="69" t="e">
        <f>#REF!</f>
        <v>#REF!</v>
      </c>
      <c r="AK170" s="69" t="e">
        <f>#REF!</f>
        <v>#REF!</v>
      </c>
      <c r="AL170" s="69" t="e">
        <f>#REF!</f>
        <v>#REF!</v>
      </c>
      <c r="AM170" s="69" t="e">
        <f>#REF!</f>
        <v>#REF!</v>
      </c>
      <c r="AN170" s="69" t="e">
        <f>#REF!</f>
        <v>#REF!</v>
      </c>
      <c r="AO170" s="69" t="e">
        <f>#REF!</f>
        <v>#REF!</v>
      </c>
      <c r="AP170" s="69" t="e">
        <f>#REF!</f>
        <v>#REF!</v>
      </c>
      <c r="AQ170" s="69" t="e">
        <f>#REF!</f>
        <v>#REF!</v>
      </c>
      <c r="AR170" s="69" t="e">
        <f>#REF!</f>
        <v>#REF!</v>
      </c>
      <c r="AS170" s="69" t="e">
        <f>#REF!</f>
        <v>#REF!</v>
      </c>
    </row>
    <row r="171" spans="1:45" ht="12" customHeight="1">
      <c r="A171" s="198">
        <v>7</v>
      </c>
      <c r="B171" s="198" t="s">
        <v>1171</v>
      </c>
      <c r="C171" s="198"/>
      <c r="D171" s="198"/>
      <c r="E171" s="198"/>
      <c r="F171" s="19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8">
        <v>12</v>
      </c>
      <c r="T171" s="1">
        <f t="shared" si="37"/>
      </c>
      <c r="U171" s="1">
        <f t="shared" si="38"/>
      </c>
      <c r="V171" s="1">
        <f t="shared" si="39"/>
      </c>
      <c r="W171" s="1">
        <f t="shared" si="40"/>
      </c>
      <c r="X171" s="8"/>
      <c r="Y171" s="8"/>
      <c r="Z171" s="69" t="e">
        <f>#REF!</f>
        <v>#REF!</v>
      </c>
      <c r="AA171" s="69" t="e">
        <f>#REF!</f>
        <v>#REF!</v>
      </c>
      <c r="AB171" s="69" t="e">
        <f>#REF!</f>
        <v>#REF!</v>
      </c>
      <c r="AC171" s="69" t="e">
        <f>#REF!</f>
        <v>#REF!</v>
      </c>
      <c r="AD171" s="69" t="e">
        <f>#REF!</f>
        <v>#REF!</v>
      </c>
      <c r="AE171" s="69" t="e">
        <f>#REF!</f>
        <v>#REF!</v>
      </c>
      <c r="AF171" s="69" t="e">
        <f>#REF!</f>
        <v>#REF!</v>
      </c>
      <c r="AG171" s="69" t="e">
        <f>#REF!</f>
        <v>#REF!</v>
      </c>
      <c r="AH171" s="69" t="e">
        <f>#REF!</f>
        <v>#REF!</v>
      </c>
      <c r="AI171" s="69" t="e">
        <f>#REF!</f>
        <v>#REF!</v>
      </c>
      <c r="AJ171" s="69" t="e">
        <f>#REF!</f>
        <v>#REF!</v>
      </c>
      <c r="AK171" s="69" t="e">
        <f>#REF!</f>
        <v>#REF!</v>
      </c>
      <c r="AL171" s="69" t="e">
        <f>#REF!</f>
        <v>#REF!</v>
      </c>
      <c r="AM171" s="69" t="e">
        <f>#REF!</f>
        <v>#REF!</v>
      </c>
      <c r="AN171" s="69" t="e">
        <f>#REF!</f>
        <v>#REF!</v>
      </c>
      <c r="AO171" s="69" t="e">
        <f>#REF!</f>
        <v>#REF!</v>
      </c>
      <c r="AP171" s="69" t="e">
        <f>#REF!</f>
        <v>#REF!</v>
      </c>
      <c r="AQ171" s="69" t="e">
        <f>#REF!</f>
        <v>#REF!</v>
      </c>
      <c r="AR171" s="69" t="e">
        <f>#REF!</f>
        <v>#REF!</v>
      </c>
      <c r="AS171" s="69" t="e">
        <f>#REF!</f>
        <v>#REF!</v>
      </c>
    </row>
    <row r="172" spans="1:45" ht="12" customHeight="1">
      <c r="A172" s="198">
        <v>8</v>
      </c>
      <c r="B172" s="198" t="s">
        <v>1268</v>
      </c>
      <c r="C172" s="198"/>
      <c r="D172" s="198"/>
      <c r="E172" s="198"/>
      <c r="F172" s="19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8">
        <v>13</v>
      </c>
      <c r="T172" s="1">
        <f t="shared" si="37"/>
      </c>
      <c r="U172" s="1">
        <f t="shared" si="38"/>
      </c>
      <c r="V172" s="1">
        <f t="shared" si="39"/>
      </c>
      <c r="W172" s="1">
        <f t="shared" si="40"/>
      </c>
      <c r="X172" s="8"/>
      <c r="Y172" s="8"/>
      <c r="Z172" s="69" t="e">
        <f>#REF!</f>
        <v>#REF!</v>
      </c>
      <c r="AA172" s="69" t="e">
        <f>#REF!</f>
        <v>#REF!</v>
      </c>
      <c r="AB172" s="69" t="e">
        <f>#REF!</f>
        <v>#REF!</v>
      </c>
      <c r="AC172" s="69" t="e">
        <f>#REF!</f>
        <v>#REF!</v>
      </c>
      <c r="AD172" s="69" t="e">
        <f>#REF!</f>
        <v>#REF!</v>
      </c>
      <c r="AE172" s="69" t="e">
        <f>#REF!</f>
        <v>#REF!</v>
      </c>
      <c r="AF172" s="69" t="e">
        <f>#REF!</f>
        <v>#REF!</v>
      </c>
      <c r="AG172" s="69" t="e">
        <f>#REF!</f>
        <v>#REF!</v>
      </c>
      <c r="AH172" s="69" t="e">
        <f>#REF!</f>
        <v>#REF!</v>
      </c>
      <c r="AI172" s="69" t="e">
        <f>#REF!</f>
        <v>#REF!</v>
      </c>
      <c r="AJ172" s="69" t="e">
        <f>#REF!</f>
        <v>#REF!</v>
      </c>
      <c r="AK172" s="69" t="e">
        <f>#REF!</f>
        <v>#REF!</v>
      </c>
      <c r="AL172" s="69" t="e">
        <f>#REF!</f>
        <v>#REF!</v>
      </c>
      <c r="AM172" s="69" t="e">
        <f>#REF!</f>
        <v>#REF!</v>
      </c>
      <c r="AN172" s="69" t="e">
        <f>#REF!</f>
        <v>#REF!</v>
      </c>
      <c r="AO172" s="69" t="e">
        <f>#REF!</f>
        <v>#REF!</v>
      </c>
      <c r="AP172" s="69" t="e">
        <f>#REF!</f>
        <v>#REF!</v>
      </c>
      <c r="AQ172" s="69" t="e">
        <f>#REF!</f>
        <v>#REF!</v>
      </c>
      <c r="AR172" s="69" t="e">
        <f>#REF!</f>
        <v>#REF!</v>
      </c>
      <c r="AS172" s="69" t="e">
        <f>#REF!</f>
        <v>#REF!</v>
      </c>
    </row>
    <row r="173" spans="1:45" ht="12" customHeight="1">
      <c r="A173" s="198">
        <v>9</v>
      </c>
      <c r="B173" s="198" t="s">
        <v>1172</v>
      </c>
      <c r="C173" s="198"/>
      <c r="D173" s="198"/>
      <c r="E173" s="198"/>
      <c r="F173" s="19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8">
        <v>14</v>
      </c>
      <c r="T173" s="1">
        <f t="shared" si="37"/>
      </c>
      <c r="U173" s="1">
        <f t="shared" si="38"/>
      </c>
      <c r="V173" s="1">
        <f t="shared" si="39"/>
      </c>
      <c r="W173" s="1">
        <f t="shared" si="40"/>
      </c>
      <c r="X173" s="8"/>
      <c r="Y173" s="8"/>
      <c r="Z173" s="69" t="e">
        <f>#REF!</f>
        <v>#REF!</v>
      </c>
      <c r="AA173" s="69" t="e">
        <f>#REF!</f>
        <v>#REF!</v>
      </c>
      <c r="AB173" s="69" t="e">
        <f>#REF!</f>
        <v>#REF!</v>
      </c>
      <c r="AC173" s="69" t="e">
        <f>#REF!</f>
        <v>#REF!</v>
      </c>
      <c r="AD173" s="69" t="e">
        <f>#REF!</f>
        <v>#REF!</v>
      </c>
      <c r="AE173" s="69" t="e">
        <f>#REF!</f>
        <v>#REF!</v>
      </c>
      <c r="AF173" s="69" t="e">
        <f>#REF!</f>
        <v>#REF!</v>
      </c>
      <c r="AG173" s="69" t="e">
        <f>#REF!</f>
        <v>#REF!</v>
      </c>
      <c r="AH173" s="69" t="e">
        <f>#REF!</f>
        <v>#REF!</v>
      </c>
      <c r="AI173" s="69" t="e">
        <f>#REF!</f>
        <v>#REF!</v>
      </c>
      <c r="AJ173" s="69" t="e">
        <f>#REF!</f>
        <v>#REF!</v>
      </c>
      <c r="AK173" s="69" t="e">
        <f>#REF!</f>
        <v>#REF!</v>
      </c>
      <c r="AL173" s="69" t="e">
        <f>#REF!</f>
        <v>#REF!</v>
      </c>
      <c r="AM173" s="69" t="e">
        <f>#REF!</f>
        <v>#REF!</v>
      </c>
      <c r="AN173" s="69" t="e">
        <f>#REF!</f>
        <v>#REF!</v>
      </c>
      <c r="AO173" s="69" t="e">
        <f>#REF!</f>
        <v>#REF!</v>
      </c>
      <c r="AP173" s="69" t="e">
        <f>#REF!</f>
        <v>#REF!</v>
      </c>
      <c r="AQ173" s="69" t="e">
        <f>#REF!</f>
        <v>#REF!</v>
      </c>
      <c r="AR173" s="69" t="e">
        <f>#REF!</f>
        <v>#REF!</v>
      </c>
      <c r="AS173" s="69" t="e">
        <f>#REF!</f>
        <v>#REF!</v>
      </c>
    </row>
    <row r="174" spans="1:45" ht="12" customHeight="1">
      <c r="A174" s="198">
        <v>10</v>
      </c>
      <c r="B174" s="198" t="s">
        <v>1270</v>
      </c>
      <c r="C174" s="198"/>
      <c r="D174" s="198"/>
      <c r="E174" s="198"/>
      <c r="F174" s="19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8">
        <v>15</v>
      </c>
      <c r="T174" s="1">
        <f t="shared" si="37"/>
      </c>
      <c r="U174" s="1">
        <f t="shared" si="38"/>
      </c>
      <c r="V174" s="1">
        <f t="shared" si="39"/>
      </c>
      <c r="W174" s="1">
        <f t="shared" si="40"/>
      </c>
      <c r="X174" s="8"/>
      <c r="Y174" s="8"/>
      <c r="Z174" s="69" t="e">
        <f>#REF!</f>
        <v>#REF!</v>
      </c>
      <c r="AA174" s="69" t="e">
        <f>#REF!</f>
        <v>#REF!</v>
      </c>
      <c r="AB174" s="69" t="e">
        <f>#REF!</f>
        <v>#REF!</v>
      </c>
      <c r="AC174" s="69" t="e">
        <f>#REF!</f>
        <v>#REF!</v>
      </c>
      <c r="AD174" s="69" t="e">
        <f>#REF!</f>
        <v>#REF!</v>
      </c>
      <c r="AE174" s="69" t="e">
        <f>#REF!</f>
        <v>#REF!</v>
      </c>
      <c r="AF174" s="69" t="e">
        <f>#REF!</f>
        <v>#REF!</v>
      </c>
      <c r="AG174" s="69" t="e">
        <f>#REF!</f>
        <v>#REF!</v>
      </c>
      <c r="AH174" s="69" t="e">
        <f>#REF!</f>
        <v>#REF!</v>
      </c>
      <c r="AI174" s="69" t="e">
        <f>#REF!</f>
        <v>#REF!</v>
      </c>
      <c r="AJ174" s="69" t="e">
        <f>#REF!</f>
        <v>#REF!</v>
      </c>
      <c r="AK174" s="69" t="e">
        <f>#REF!</f>
        <v>#REF!</v>
      </c>
      <c r="AL174" s="69" t="e">
        <f>#REF!</f>
        <v>#REF!</v>
      </c>
      <c r="AM174" s="69" t="e">
        <f>#REF!</f>
        <v>#REF!</v>
      </c>
      <c r="AN174" s="69" t="e">
        <f>#REF!</f>
        <v>#REF!</v>
      </c>
      <c r="AO174" s="69" t="e">
        <f>#REF!</f>
        <v>#REF!</v>
      </c>
      <c r="AP174" s="69" t="e">
        <f>#REF!</f>
        <v>#REF!</v>
      </c>
      <c r="AQ174" s="69" t="e">
        <f>#REF!</f>
        <v>#REF!</v>
      </c>
      <c r="AR174" s="69" t="e">
        <f>#REF!</f>
        <v>#REF!</v>
      </c>
      <c r="AS174" s="69" t="e">
        <f>#REF!</f>
        <v>#REF!</v>
      </c>
    </row>
    <row r="175" spans="1:45" ht="12" customHeight="1">
      <c r="A175" s="198">
        <v>11</v>
      </c>
      <c r="B175" s="198" t="s">
        <v>1173</v>
      </c>
      <c r="C175" s="198"/>
      <c r="D175" s="198"/>
      <c r="E175" s="198"/>
      <c r="F175" s="19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8">
        <v>16</v>
      </c>
      <c r="T175" s="1">
        <f t="shared" si="37"/>
      </c>
      <c r="U175" s="1">
        <f t="shared" si="38"/>
      </c>
      <c r="V175" s="1">
        <f t="shared" si="39"/>
      </c>
      <c r="W175" s="1">
        <f t="shared" si="40"/>
      </c>
      <c r="X175" s="8"/>
      <c r="Y175" s="8"/>
      <c r="Z175" s="69" t="e">
        <f>#REF!</f>
        <v>#REF!</v>
      </c>
      <c r="AA175" s="69" t="e">
        <f>#REF!</f>
        <v>#REF!</v>
      </c>
      <c r="AB175" s="69" t="e">
        <f>#REF!</f>
        <v>#REF!</v>
      </c>
      <c r="AC175" s="69" t="e">
        <f>#REF!</f>
        <v>#REF!</v>
      </c>
      <c r="AD175" s="69" t="e">
        <f>#REF!</f>
        <v>#REF!</v>
      </c>
      <c r="AE175" s="69" t="e">
        <f>#REF!</f>
        <v>#REF!</v>
      </c>
      <c r="AF175" s="69" t="e">
        <f>#REF!</f>
        <v>#REF!</v>
      </c>
      <c r="AG175" s="69" t="e">
        <f>#REF!</f>
        <v>#REF!</v>
      </c>
      <c r="AH175" s="69" t="e">
        <f>#REF!</f>
        <v>#REF!</v>
      </c>
      <c r="AI175" s="69" t="e">
        <f>#REF!</f>
        <v>#REF!</v>
      </c>
      <c r="AJ175" s="69" t="e">
        <f>#REF!</f>
        <v>#REF!</v>
      </c>
      <c r="AK175" s="69" t="e">
        <f>#REF!</f>
        <v>#REF!</v>
      </c>
      <c r="AL175" s="69" t="e">
        <f>#REF!</f>
        <v>#REF!</v>
      </c>
      <c r="AM175" s="69" t="e">
        <f>#REF!</f>
        <v>#REF!</v>
      </c>
      <c r="AN175" s="69" t="e">
        <f>#REF!</f>
        <v>#REF!</v>
      </c>
      <c r="AO175" s="69" t="e">
        <f>#REF!</f>
        <v>#REF!</v>
      </c>
      <c r="AP175" s="69" t="e">
        <f>#REF!</f>
        <v>#REF!</v>
      </c>
      <c r="AQ175" s="69" t="e">
        <f>#REF!</f>
        <v>#REF!</v>
      </c>
      <c r="AR175" s="69" t="e">
        <f>#REF!</f>
        <v>#REF!</v>
      </c>
      <c r="AS175" s="69" t="e">
        <f>#REF!</f>
        <v>#REF!</v>
      </c>
    </row>
    <row r="176" spans="1:45" ht="12" customHeight="1">
      <c r="A176" s="198">
        <v>12</v>
      </c>
      <c r="B176" s="198" t="s">
        <v>1271</v>
      </c>
      <c r="C176" s="198"/>
      <c r="D176" s="198"/>
      <c r="E176" s="198"/>
      <c r="F176" s="19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8">
        <v>17</v>
      </c>
      <c r="T176" s="1">
        <f t="shared" si="37"/>
      </c>
      <c r="U176" s="1">
        <f t="shared" si="38"/>
      </c>
      <c r="V176" s="1">
        <f t="shared" si="39"/>
      </c>
      <c r="W176" s="1">
        <f t="shared" si="40"/>
      </c>
      <c r="X176" s="8"/>
      <c r="Y176" s="8"/>
      <c r="Z176" s="69" t="e">
        <f>#REF!</f>
        <v>#REF!</v>
      </c>
      <c r="AA176" s="69" t="e">
        <f>#REF!</f>
        <v>#REF!</v>
      </c>
      <c r="AB176" s="69" t="e">
        <f>#REF!</f>
        <v>#REF!</v>
      </c>
      <c r="AC176" s="69" t="e">
        <f>#REF!</f>
        <v>#REF!</v>
      </c>
      <c r="AD176" s="69" t="e">
        <f>#REF!</f>
        <v>#REF!</v>
      </c>
      <c r="AE176" s="69" t="e">
        <f>#REF!</f>
        <v>#REF!</v>
      </c>
      <c r="AF176" s="69" t="e">
        <f>#REF!</f>
        <v>#REF!</v>
      </c>
      <c r="AG176" s="69" t="e">
        <f>#REF!</f>
        <v>#REF!</v>
      </c>
      <c r="AH176" s="69" t="e">
        <f>#REF!</f>
        <v>#REF!</v>
      </c>
      <c r="AI176" s="69" t="e">
        <f>#REF!</f>
        <v>#REF!</v>
      </c>
      <c r="AJ176" s="69" t="e">
        <f>#REF!</f>
        <v>#REF!</v>
      </c>
      <c r="AK176" s="69" t="e">
        <f>#REF!</f>
        <v>#REF!</v>
      </c>
      <c r="AL176" s="69" t="e">
        <f>#REF!</f>
        <v>#REF!</v>
      </c>
      <c r="AM176" s="69" t="e">
        <f>#REF!</f>
        <v>#REF!</v>
      </c>
      <c r="AN176" s="69" t="e">
        <f>#REF!</f>
        <v>#REF!</v>
      </c>
      <c r="AO176" s="69" t="e">
        <f>#REF!</f>
        <v>#REF!</v>
      </c>
      <c r="AP176" s="69" t="e">
        <f>#REF!</f>
        <v>#REF!</v>
      </c>
      <c r="AQ176" s="69" t="e">
        <f>#REF!</f>
        <v>#REF!</v>
      </c>
      <c r="AR176" s="69" t="e">
        <f>#REF!</f>
        <v>#REF!</v>
      </c>
      <c r="AS176" s="69" t="e">
        <f>#REF!</f>
        <v>#REF!</v>
      </c>
    </row>
    <row r="177" spans="1:45" ht="12" customHeight="1">
      <c r="A177" s="198">
        <v>13</v>
      </c>
      <c r="B177" s="198" t="s">
        <v>1174</v>
      </c>
      <c r="C177" s="198"/>
      <c r="D177" s="198"/>
      <c r="E177" s="198"/>
      <c r="F177" s="19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8">
        <v>18</v>
      </c>
      <c r="T177" s="1">
        <f t="shared" si="37"/>
      </c>
      <c r="U177" s="1">
        <f t="shared" si="38"/>
      </c>
      <c r="V177" s="1">
        <f t="shared" si="39"/>
      </c>
      <c r="W177" s="1">
        <f t="shared" si="40"/>
      </c>
      <c r="X177" s="8"/>
      <c r="Y177" s="8"/>
      <c r="Z177" s="69" t="e">
        <f>#REF!</f>
        <v>#REF!</v>
      </c>
      <c r="AA177" s="69" t="e">
        <f>#REF!</f>
        <v>#REF!</v>
      </c>
      <c r="AB177" s="69" t="e">
        <f>#REF!</f>
        <v>#REF!</v>
      </c>
      <c r="AC177" s="69" t="e">
        <f>#REF!</f>
        <v>#REF!</v>
      </c>
      <c r="AD177" s="69" t="e">
        <f>#REF!</f>
        <v>#REF!</v>
      </c>
      <c r="AE177" s="69" t="e">
        <f>#REF!</f>
        <v>#REF!</v>
      </c>
      <c r="AF177" s="69" t="e">
        <f>#REF!</f>
        <v>#REF!</v>
      </c>
      <c r="AG177" s="69" t="e">
        <f>#REF!</f>
        <v>#REF!</v>
      </c>
      <c r="AH177" s="69" t="e">
        <f>#REF!</f>
        <v>#REF!</v>
      </c>
      <c r="AI177" s="69" t="e">
        <f>#REF!</f>
        <v>#REF!</v>
      </c>
      <c r="AJ177" s="69" t="e">
        <f>#REF!</f>
        <v>#REF!</v>
      </c>
      <c r="AK177" s="69" t="e">
        <f>#REF!</f>
        <v>#REF!</v>
      </c>
      <c r="AL177" s="69" t="e">
        <f>#REF!</f>
        <v>#REF!</v>
      </c>
      <c r="AM177" s="69" t="e">
        <f>#REF!</f>
        <v>#REF!</v>
      </c>
      <c r="AN177" s="69" t="e">
        <f>#REF!</f>
        <v>#REF!</v>
      </c>
      <c r="AO177" s="69" t="e">
        <f>#REF!</f>
        <v>#REF!</v>
      </c>
      <c r="AP177" s="69" t="e">
        <f>#REF!</f>
        <v>#REF!</v>
      </c>
      <c r="AQ177" s="69" t="e">
        <f>#REF!</f>
        <v>#REF!</v>
      </c>
      <c r="AR177" s="69" t="e">
        <f>#REF!</f>
        <v>#REF!</v>
      </c>
      <c r="AS177" s="69" t="e">
        <f>#REF!</f>
        <v>#REF!</v>
      </c>
    </row>
    <row r="178" spans="1:45" ht="12" customHeight="1">
      <c r="A178" s="198"/>
      <c r="B178" s="198"/>
      <c r="C178" s="198"/>
      <c r="D178" s="198"/>
      <c r="E178" s="198"/>
      <c r="F178" s="19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8">
        <v>19</v>
      </c>
      <c r="T178" s="1">
        <f t="shared" si="37"/>
      </c>
      <c r="U178" s="1">
        <f t="shared" si="38"/>
      </c>
      <c r="V178" s="1">
        <f t="shared" si="39"/>
      </c>
      <c r="W178" s="1">
        <f t="shared" si="40"/>
      </c>
      <c r="X178" s="8"/>
      <c r="Y178" s="8"/>
      <c r="Z178" s="69" t="e">
        <f>#REF!</f>
        <v>#REF!</v>
      </c>
      <c r="AA178" s="69" t="e">
        <f>#REF!</f>
        <v>#REF!</v>
      </c>
      <c r="AB178" s="69" t="e">
        <f>#REF!</f>
        <v>#REF!</v>
      </c>
      <c r="AC178" s="69" t="e">
        <f>#REF!</f>
        <v>#REF!</v>
      </c>
      <c r="AD178" s="69" t="e">
        <f>#REF!</f>
        <v>#REF!</v>
      </c>
      <c r="AE178" s="69" t="e">
        <f>#REF!</f>
        <v>#REF!</v>
      </c>
      <c r="AF178" s="69" t="e">
        <f>#REF!</f>
        <v>#REF!</v>
      </c>
      <c r="AG178" s="69" t="e">
        <f>#REF!</f>
        <v>#REF!</v>
      </c>
      <c r="AH178" s="69" t="e">
        <f>#REF!</f>
        <v>#REF!</v>
      </c>
      <c r="AI178" s="69" t="e">
        <f>#REF!</f>
        <v>#REF!</v>
      </c>
      <c r="AJ178" s="69" t="e">
        <f>#REF!</f>
        <v>#REF!</v>
      </c>
      <c r="AK178" s="69" t="e">
        <f>#REF!</f>
        <v>#REF!</v>
      </c>
      <c r="AL178" s="69" t="e">
        <f>#REF!</f>
        <v>#REF!</v>
      </c>
      <c r="AM178" s="69" t="e">
        <f>#REF!</f>
        <v>#REF!</v>
      </c>
      <c r="AN178" s="69" t="e">
        <f>#REF!</f>
        <v>#REF!</v>
      </c>
      <c r="AO178" s="69" t="e">
        <f>#REF!</f>
        <v>#REF!</v>
      </c>
      <c r="AP178" s="69" t="e">
        <f>#REF!</f>
        <v>#REF!</v>
      </c>
      <c r="AQ178" s="69" t="e">
        <f>#REF!</f>
        <v>#REF!</v>
      </c>
      <c r="AR178" s="69" t="e">
        <f>#REF!</f>
        <v>#REF!</v>
      </c>
      <c r="AS178" s="69" t="e">
        <f>#REF!</f>
        <v>#REF!</v>
      </c>
    </row>
    <row r="179" spans="1:45" ht="12" customHeight="1">
      <c r="A179" s="197"/>
      <c r="B179" s="197"/>
      <c r="C179" s="197"/>
      <c r="D179" s="197"/>
      <c r="E179" s="197"/>
      <c r="F179" s="19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8">
        <v>20</v>
      </c>
      <c r="T179" s="1">
        <f t="shared" si="37"/>
      </c>
      <c r="U179" s="1">
        <f t="shared" si="38"/>
      </c>
      <c r="V179" s="1">
        <f t="shared" si="39"/>
      </c>
      <c r="W179" s="1">
        <f t="shared" si="40"/>
      </c>
      <c r="X179" s="8"/>
      <c r="Y179" s="8"/>
      <c r="Z179" s="69" t="e">
        <f>#REF!</f>
        <v>#REF!</v>
      </c>
      <c r="AA179" s="69" t="e">
        <f>#REF!</f>
        <v>#REF!</v>
      </c>
      <c r="AB179" s="69" t="e">
        <f>#REF!</f>
        <v>#REF!</v>
      </c>
      <c r="AC179" s="69" t="e">
        <f>#REF!</f>
        <v>#REF!</v>
      </c>
      <c r="AD179" s="69" t="e">
        <f>#REF!</f>
        <v>#REF!</v>
      </c>
      <c r="AE179" s="69" t="e">
        <f>#REF!</f>
        <v>#REF!</v>
      </c>
      <c r="AF179" s="69" t="e">
        <f>#REF!</f>
        <v>#REF!</v>
      </c>
      <c r="AG179" s="69" t="e">
        <f>#REF!</f>
        <v>#REF!</v>
      </c>
      <c r="AH179" s="69" t="e">
        <f>#REF!</f>
        <v>#REF!</v>
      </c>
      <c r="AI179" s="69" t="e">
        <f>#REF!</f>
        <v>#REF!</v>
      </c>
      <c r="AJ179" s="69" t="e">
        <f>#REF!</f>
        <v>#REF!</v>
      </c>
      <c r="AK179" s="69" t="e">
        <f>#REF!</f>
        <v>#REF!</v>
      </c>
      <c r="AL179" s="69" t="e">
        <f>#REF!</f>
        <v>#REF!</v>
      </c>
      <c r="AM179" s="69" t="e">
        <f>#REF!</f>
        <v>#REF!</v>
      </c>
      <c r="AN179" s="69" t="e">
        <f>#REF!</f>
        <v>#REF!</v>
      </c>
      <c r="AO179" s="69" t="e">
        <f>#REF!</f>
        <v>#REF!</v>
      </c>
      <c r="AP179" s="69" t="e">
        <f>#REF!</f>
        <v>#REF!</v>
      </c>
      <c r="AQ179" s="69" t="e">
        <f>#REF!</f>
        <v>#REF!</v>
      </c>
      <c r="AR179" s="69" t="e">
        <f>#REF!</f>
        <v>#REF!</v>
      </c>
      <c r="AS179" s="69" t="e">
        <f>#REF!</f>
        <v>#REF!</v>
      </c>
    </row>
    <row r="180" spans="1:45" ht="12" customHeight="1">
      <c r="A180" s="197"/>
      <c r="B180" s="197"/>
      <c r="C180" s="197"/>
      <c r="D180" s="197"/>
      <c r="E180" s="197"/>
      <c r="F180" s="19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8">
        <v>21</v>
      </c>
      <c r="T180" s="1">
        <f t="shared" si="37"/>
      </c>
      <c r="U180" s="1">
        <f t="shared" si="38"/>
      </c>
      <c r="V180" s="1">
        <f t="shared" si="39"/>
      </c>
      <c r="W180" s="1">
        <f t="shared" si="40"/>
      </c>
      <c r="X180" s="8"/>
      <c r="Y180" s="8"/>
      <c r="Z180" s="69" t="e">
        <f>#REF!</f>
        <v>#REF!</v>
      </c>
      <c r="AA180" s="69" t="e">
        <f>#REF!</f>
        <v>#REF!</v>
      </c>
      <c r="AB180" s="69" t="e">
        <f>#REF!</f>
        <v>#REF!</v>
      </c>
      <c r="AC180" s="69" t="e">
        <f>#REF!</f>
        <v>#REF!</v>
      </c>
      <c r="AD180" s="69" t="e">
        <f>#REF!</f>
        <v>#REF!</v>
      </c>
      <c r="AE180" s="69" t="e">
        <f>#REF!</f>
        <v>#REF!</v>
      </c>
      <c r="AF180" s="69" t="e">
        <f>#REF!</f>
        <v>#REF!</v>
      </c>
      <c r="AG180" s="69" t="e">
        <f>#REF!</f>
        <v>#REF!</v>
      </c>
      <c r="AH180" s="69" t="e">
        <f>#REF!</f>
        <v>#REF!</v>
      </c>
      <c r="AI180" s="69" t="e">
        <f>#REF!</f>
        <v>#REF!</v>
      </c>
      <c r="AJ180" s="69" t="e">
        <f>#REF!</f>
        <v>#REF!</v>
      </c>
      <c r="AK180" s="69" t="e">
        <f>#REF!</f>
        <v>#REF!</v>
      </c>
      <c r="AL180" s="69" t="e">
        <f>#REF!</f>
        <v>#REF!</v>
      </c>
      <c r="AM180" s="69" t="e">
        <f>#REF!</f>
        <v>#REF!</v>
      </c>
      <c r="AN180" s="69" t="e">
        <f>#REF!</f>
        <v>#REF!</v>
      </c>
      <c r="AO180" s="69" t="e">
        <f>#REF!</f>
        <v>#REF!</v>
      </c>
      <c r="AP180" s="69" t="e">
        <f>#REF!</f>
        <v>#REF!</v>
      </c>
      <c r="AQ180" s="69" t="e">
        <f>#REF!</f>
        <v>#REF!</v>
      </c>
      <c r="AR180" s="69" t="e">
        <f>#REF!</f>
        <v>#REF!</v>
      </c>
      <c r="AS180" s="69" t="e">
        <f>#REF!</f>
        <v>#REF!</v>
      </c>
    </row>
    <row r="181" spans="1:45" ht="12" customHeight="1">
      <c r="A181" s="197"/>
      <c r="B181" s="197"/>
      <c r="C181" s="197"/>
      <c r="D181" s="197"/>
      <c r="E181" s="197"/>
      <c r="F181" s="19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8">
        <v>22</v>
      </c>
      <c r="T181" s="1">
        <f t="shared" si="37"/>
      </c>
      <c r="U181" s="1">
        <f t="shared" si="38"/>
      </c>
      <c r="V181" s="1">
        <f t="shared" si="39"/>
      </c>
      <c r="W181" s="1">
        <f t="shared" si="40"/>
      </c>
      <c r="X181" s="8"/>
      <c r="Y181" s="8"/>
      <c r="Z181" s="69" t="e">
        <f>#REF!</f>
        <v>#REF!</v>
      </c>
      <c r="AA181" s="69" t="e">
        <f>#REF!</f>
        <v>#REF!</v>
      </c>
      <c r="AB181" s="69" t="e">
        <f>#REF!</f>
        <v>#REF!</v>
      </c>
      <c r="AC181" s="69" t="e">
        <f>#REF!</f>
        <v>#REF!</v>
      </c>
      <c r="AD181" s="69" t="e">
        <f>#REF!</f>
        <v>#REF!</v>
      </c>
      <c r="AE181" s="69" t="e">
        <f>#REF!</f>
        <v>#REF!</v>
      </c>
      <c r="AF181" s="69" t="e">
        <f>#REF!</f>
        <v>#REF!</v>
      </c>
      <c r="AG181" s="69" t="e">
        <f>#REF!</f>
        <v>#REF!</v>
      </c>
      <c r="AH181" s="69" t="e">
        <f>#REF!</f>
        <v>#REF!</v>
      </c>
      <c r="AI181" s="69" t="e">
        <f>#REF!</f>
        <v>#REF!</v>
      </c>
      <c r="AJ181" s="69" t="e">
        <f>#REF!</f>
        <v>#REF!</v>
      </c>
      <c r="AK181" s="69" t="e">
        <f>#REF!</f>
        <v>#REF!</v>
      </c>
      <c r="AL181" s="69" t="e">
        <f>#REF!</f>
        <v>#REF!</v>
      </c>
      <c r="AM181" s="69" t="e">
        <f>#REF!</f>
        <v>#REF!</v>
      </c>
      <c r="AN181" s="69" t="e">
        <f>#REF!</f>
        <v>#REF!</v>
      </c>
      <c r="AO181" s="69" t="e">
        <f>#REF!</f>
        <v>#REF!</v>
      </c>
      <c r="AP181" s="69" t="e">
        <f>#REF!</f>
        <v>#REF!</v>
      </c>
      <c r="AQ181" s="69" t="e">
        <f>#REF!</f>
        <v>#REF!</v>
      </c>
      <c r="AR181" s="69" t="e">
        <f>#REF!</f>
        <v>#REF!</v>
      </c>
      <c r="AS181" s="69" t="e">
        <f>#REF!</f>
        <v>#REF!</v>
      </c>
    </row>
    <row r="182" spans="1:45" ht="12" customHeight="1">
      <c r="A182" s="3"/>
      <c r="B182" s="18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8">
        <v>23</v>
      </c>
      <c r="T182" s="1">
        <f t="shared" si="37"/>
      </c>
      <c r="U182" s="1">
        <f t="shared" si="38"/>
      </c>
      <c r="V182" s="1">
        <f t="shared" si="39"/>
      </c>
      <c r="W182" s="1">
        <f t="shared" si="40"/>
      </c>
      <c r="X182" s="8"/>
      <c r="Y182" s="8"/>
      <c r="Z182" s="69" t="e">
        <f>#REF!</f>
        <v>#REF!</v>
      </c>
      <c r="AA182" s="69" t="e">
        <f>#REF!</f>
        <v>#REF!</v>
      </c>
      <c r="AB182" s="69" t="e">
        <f>#REF!</f>
        <v>#REF!</v>
      </c>
      <c r="AC182" s="69" t="e">
        <f>#REF!</f>
        <v>#REF!</v>
      </c>
      <c r="AD182" s="69" t="e">
        <f>#REF!</f>
        <v>#REF!</v>
      </c>
      <c r="AE182" s="69" t="e">
        <f>#REF!</f>
        <v>#REF!</v>
      </c>
      <c r="AF182" s="69" t="e">
        <f>#REF!</f>
        <v>#REF!</v>
      </c>
      <c r="AG182" s="69" t="e">
        <f>#REF!</f>
        <v>#REF!</v>
      </c>
      <c r="AH182" s="69" t="e">
        <f>#REF!</f>
        <v>#REF!</v>
      </c>
      <c r="AI182" s="69" t="e">
        <f>#REF!</f>
        <v>#REF!</v>
      </c>
      <c r="AJ182" s="69" t="e">
        <f>#REF!</f>
        <v>#REF!</v>
      </c>
      <c r="AK182" s="69" t="e">
        <f>#REF!</f>
        <v>#REF!</v>
      </c>
      <c r="AL182" s="69" t="e">
        <f>#REF!</f>
        <v>#REF!</v>
      </c>
      <c r="AM182" s="69" t="e">
        <f>#REF!</f>
        <v>#REF!</v>
      </c>
      <c r="AN182" s="69" t="e">
        <f>#REF!</f>
        <v>#REF!</v>
      </c>
      <c r="AO182" s="69" t="e">
        <f>#REF!</f>
        <v>#REF!</v>
      </c>
      <c r="AP182" s="69" t="e">
        <f>#REF!</f>
        <v>#REF!</v>
      </c>
      <c r="AQ182" s="69" t="e">
        <f>#REF!</f>
        <v>#REF!</v>
      </c>
      <c r="AR182" s="69" t="e">
        <f>#REF!</f>
        <v>#REF!</v>
      </c>
      <c r="AS182" s="69" t="e">
        <f>#REF!</f>
        <v>#REF!</v>
      </c>
    </row>
    <row r="183" spans="1:45" ht="12" customHeight="1">
      <c r="A183" s="3"/>
      <c r="B183" s="18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8">
        <v>24</v>
      </c>
      <c r="T183" s="1">
        <f t="shared" si="37"/>
      </c>
      <c r="U183" s="1">
        <f t="shared" si="38"/>
      </c>
      <c r="V183" s="1">
        <f t="shared" si="39"/>
      </c>
      <c r="W183" s="1">
        <f t="shared" si="40"/>
      </c>
      <c r="X183" s="8"/>
      <c r="Y183" s="8"/>
      <c r="Z183" s="69" t="e">
        <f>#REF!</f>
        <v>#REF!</v>
      </c>
      <c r="AA183" s="69" t="e">
        <f>#REF!</f>
        <v>#REF!</v>
      </c>
      <c r="AB183" s="69" t="e">
        <f>#REF!</f>
        <v>#REF!</v>
      </c>
      <c r="AC183" s="69" t="e">
        <f>#REF!</f>
        <v>#REF!</v>
      </c>
      <c r="AD183" s="69" t="e">
        <f>#REF!</f>
        <v>#REF!</v>
      </c>
      <c r="AE183" s="69" t="e">
        <f>#REF!</f>
        <v>#REF!</v>
      </c>
      <c r="AF183" s="69" t="e">
        <f>#REF!</f>
        <v>#REF!</v>
      </c>
      <c r="AG183" s="69" t="e">
        <f>#REF!</f>
        <v>#REF!</v>
      </c>
      <c r="AH183" s="69" t="e">
        <f>#REF!</f>
        <v>#REF!</v>
      </c>
      <c r="AI183" s="69" t="e">
        <f>#REF!</f>
        <v>#REF!</v>
      </c>
      <c r="AJ183" s="69" t="e">
        <f>#REF!</f>
        <v>#REF!</v>
      </c>
      <c r="AK183" s="69" t="e">
        <f>#REF!</f>
        <v>#REF!</v>
      </c>
      <c r="AL183" s="69" t="e">
        <f>#REF!</f>
        <v>#REF!</v>
      </c>
      <c r="AM183" s="69" t="e">
        <f>#REF!</f>
        <v>#REF!</v>
      </c>
      <c r="AN183" s="69" t="e">
        <f>#REF!</f>
        <v>#REF!</v>
      </c>
      <c r="AO183" s="69" t="e">
        <f>#REF!</f>
        <v>#REF!</v>
      </c>
      <c r="AP183" s="69" t="e">
        <f>#REF!</f>
        <v>#REF!</v>
      </c>
      <c r="AQ183" s="69" t="e">
        <f>#REF!</f>
        <v>#REF!</v>
      </c>
      <c r="AR183" s="69" t="e">
        <f>#REF!</f>
        <v>#REF!</v>
      </c>
      <c r="AS183" s="69" t="e">
        <f>#REF!</f>
        <v>#REF!</v>
      </c>
    </row>
    <row r="184" spans="1:45" ht="12" customHeight="1">
      <c r="A184" s="3"/>
      <c r="B184" s="18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8">
        <v>25</v>
      </c>
      <c r="T184" s="1">
        <f t="shared" si="37"/>
      </c>
      <c r="U184" s="1">
        <f t="shared" si="38"/>
      </c>
      <c r="V184" s="1">
        <f t="shared" si="39"/>
      </c>
      <c r="W184" s="1">
        <f t="shared" si="40"/>
      </c>
      <c r="X184" s="8"/>
      <c r="Y184" s="8"/>
      <c r="Z184" s="69" t="e">
        <f>#REF!</f>
        <v>#REF!</v>
      </c>
      <c r="AA184" s="69" t="e">
        <f>#REF!</f>
        <v>#REF!</v>
      </c>
      <c r="AB184" s="69" t="e">
        <f>#REF!</f>
        <v>#REF!</v>
      </c>
      <c r="AC184" s="69" t="e">
        <f>#REF!</f>
        <v>#REF!</v>
      </c>
      <c r="AD184" s="69" t="e">
        <f>#REF!</f>
        <v>#REF!</v>
      </c>
      <c r="AE184" s="69" t="e">
        <f>#REF!</f>
        <v>#REF!</v>
      </c>
      <c r="AF184" s="69" t="e">
        <f>#REF!</f>
        <v>#REF!</v>
      </c>
      <c r="AG184" s="69" t="e">
        <f>#REF!</f>
        <v>#REF!</v>
      </c>
      <c r="AH184" s="69" t="e">
        <f>#REF!</f>
        <v>#REF!</v>
      </c>
      <c r="AI184" s="69" t="e">
        <f>#REF!</f>
        <v>#REF!</v>
      </c>
      <c r="AJ184" s="69" t="e">
        <f>#REF!</f>
        <v>#REF!</v>
      </c>
      <c r="AK184" s="69" t="e">
        <f>#REF!</f>
        <v>#REF!</v>
      </c>
      <c r="AL184" s="69" t="e">
        <f>#REF!</f>
        <v>#REF!</v>
      </c>
      <c r="AM184" s="69" t="e">
        <f>#REF!</f>
        <v>#REF!</v>
      </c>
      <c r="AN184" s="69" t="e">
        <f>#REF!</f>
        <v>#REF!</v>
      </c>
      <c r="AO184" s="69" t="e">
        <f>#REF!</f>
        <v>#REF!</v>
      </c>
      <c r="AP184" s="69" t="e">
        <f>#REF!</f>
        <v>#REF!</v>
      </c>
      <c r="AQ184" s="69" t="e">
        <f>#REF!</f>
        <v>#REF!</v>
      </c>
      <c r="AR184" s="69" t="e">
        <f>#REF!</f>
        <v>#REF!</v>
      </c>
      <c r="AS184" s="69" t="e">
        <f>#REF!</f>
        <v>#REF!</v>
      </c>
    </row>
    <row r="185" spans="1:45" ht="12" customHeight="1">
      <c r="A185" s="3"/>
      <c r="B185" s="18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8">
        <v>26</v>
      </c>
      <c r="T185" s="1">
        <f t="shared" si="37"/>
      </c>
      <c r="U185" s="1">
        <f t="shared" si="38"/>
      </c>
      <c r="V185" s="1">
        <f t="shared" si="39"/>
      </c>
      <c r="W185" s="1">
        <f t="shared" si="40"/>
      </c>
      <c r="X185" s="8"/>
      <c r="Y185" s="8"/>
      <c r="Z185" s="69" t="e">
        <f>#REF!</f>
        <v>#REF!</v>
      </c>
      <c r="AA185" s="69" t="e">
        <f>#REF!</f>
        <v>#REF!</v>
      </c>
      <c r="AB185" s="69" t="e">
        <f>#REF!</f>
        <v>#REF!</v>
      </c>
      <c r="AC185" s="69" t="e">
        <f>#REF!</f>
        <v>#REF!</v>
      </c>
      <c r="AD185" s="69" t="e">
        <f>#REF!</f>
        <v>#REF!</v>
      </c>
      <c r="AE185" s="69" t="e">
        <f>#REF!</f>
        <v>#REF!</v>
      </c>
      <c r="AF185" s="69" t="e">
        <f>#REF!</f>
        <v>#REF!</v>
      </c>
      <c r="AG185" s="69" t="e">
        <f>#REF!</f>
        <v>#REF!</v>
      </c>
      <c r="AH185" s="69" t="e">
        <f>#REF!</f>
        <v>#REF!</v>
      </c>
      <c r="AI185" s="69" t="e">
        <f>#REF!</f>
        <v>#REF!</v>
      </c>
      <c r="AJ185" s="69" t="e">
        <f>#REF!</f>
        <v>#REF!</v>
      </c>
      <c r="AK185" s="69" t="e">
        <f>#REF!</f>
        <v>#REF!</v>
      </c>
      <c r="AL185" s="69" t="e">
        <f>#REF!</f>
        <v>#REF!</v>
      </c>
      <c r="AM185" s="69" t="e">
        <f>#REF!</f>
        <v>#REF!</v>
      </c>
      <c r="AN185" s="69" t="e">
        <f>#REF!</f>
        <v>#REF!</v>
      </c>
      <c r="AO185" s="69" t="e">
        <f>#REF!</f>
        <v>#REF!</v>
      </c>
      <c r="AP185" s="69" t="e">
        <f>#REF!</f>
        <v>#REF!</v>
      </c>
      <c r="AQ185" s="69" t="e">
        <f>#REF!</f>
        <v>#REF!</v>
      </c>
      <c r="AR185" s="69" t="e">
        <f>#REF!</f>
        <v>#REF!</v>
      </c>
      <c r="AS185" s="69" t="e">
        <f>#REF!</f>
        <v>#REF!</v>
      </c>
    </row>
    <row r="186" spans="1:45" ht="12" customHeight="1">
      <c r="A186" s="3"/>
      <c r="B186" s="18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8">
        <v>27</v>
      </c>
      <c r="T186" s="1">
        <f t="shared" si="37"/>
      </c>
      <c r="U186" s="1">
        <f t="shared" si="38"/>
      </c>
      <c r="V186" s="1">
        <f t="shared" si="39"/>
      </c>
      <c r="W186" s="1">
        <f t="shared" si="40"/>
      </c>
      <c r="X186" s="8"/>
      <c r="Y186" s="8"/>
      <c r="Z186" s="69" t="e">
        <f>#REF!</f>
        <v>#REF!</v>
      </c>
      <c r="AA186" s="69" t="e">
        <f>#REF!</f>
        <v>#REF!</v>
      </c>
      <c r="AB186" s="69" t="e">
        <f>#REF!</f>
        <v>#REF!</v>
      </c>
      <c r="AC186" s="69" t="e">
        <f>#REF!</f>
        <v>#REF!</v>
      </c>
      <c r="AD186" s="69" t="e">
        <f>#REF!</f>
        <v>#REF!</v>
      </c>
      <c r="AE186" s="69" t="e">
        <f>#REF!</f>
        <v>#REF!</v>
      </c>
      <c r="AF186" s="69" t="e">
        <f>#REF!</f>
        <v>#REF!</v>
      </c>
      <c r="AG186" s="69" t="e">
        <f>#REF!</f>
        <v>#REF!</v>
      </c>
      <c r="AH186" s="69" t="e">
        <f>#REF!</f>
        <v>#REF!</v>
      </c>
      <c r="AI186" s="69" t="e">
        <f>#REF!</f>
        <v>#REF!</v>
      </c>
      <c r="AJ186" s="69" t="e">
        <f>#REF!</f>
        <v>#REF!</v>
      </c>
      <c r="AK186" s="69" t="e">
        <f>#REF!</f>
        <v>#REF!</v>
      </c>
      <c r="AL186" s="69" t="e">
        <f>#REF!</f>
        <v>#REF!</v>
      </c>
      <c r="AM186" s="69" t="e">
        <f>#REF!</f>
        <v>#REF!</v>
      </c>
      <c r="AN186" s="69" t="e">
        <f>#REF!</f>
        <v>#REF!</v>
      </c>
      <c r="AO186" s="69" t="e">
        <f>#REF!</f>
        <v>#REF!</v>
      </c>
      <c r="AP186" s="69" t="e">
        <f>#REF!</f>
        <v>#REF!</v>
      </c>
      <c r="AQ186" s="69" t="e">
        <f>#REF!</f>
        <v>#REF!</v>
      </c>
      <c r="AR186" s="69" t="e">
        <f>#REF!</f>
        <v>#REF!</v>
      </c>
      <c r="AS186" s="69" t="e">
        <f>#REF!</f>
        <v>#REF!</v>
      </c>
    </row>
    <row r="187" spans="1:45" ht="12" customHeight="1">
      <c r="A187" s="3"/>
      <c r="B187" s="18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8">
        <v>28</v>
      </c>
      <c r="T187" s="1">
        <f t="shared" si="37"/>
      </c>
      <c r="U187" s="1">
        <f t="shared" si="38"/>
      </c>
      <c r="V187" s="1">
        <f t="shared" si="39"/>
      </c>
      <c r="W187" s="1">
        <f t="shared" si="40"/>
      </c>
      <c r="X187" s="8"/>
      <c r="Y187" s="8"/>
      <c r="Z187" s="69" t="e">
        <f>#REF!</f>
        <v>#REF!</v>
      </c>
      <c r="AA187" s="69" t="e">
        <f>#REF!</f>
        <v>#REF!</v>
      </c>
      <c r="AB187" s="69" t="e">
        <f>#REF!</f>
        <v>#REF!</v>
      </c>
      <c r="AC187" s="69" t="e">
        <f>#REF!</f>
        <v>#REF!</v>
      </c>
      <c r="AD187" s="69" t="e">
        <f>#REF!</f>
        <v>#REF!</v>
      </c>
      <c r="AE187" s="69" t="e">
        <f>#REF!</f>
        <v>#REF!</v>
      </c>
      <c r="AF187" s="69" t="e">
        <f>#REF!</f>
        <v>#REF!</v>
      </c>
      <c r="AG187" s="69" t="e">
        <f>#REF!</f>
        <v>#REF!</v>
      </c>
      <c r="AH187" s="69" t="e">
        <f>#REF!</f>
        <v>#REF!</v>
      </c>
      <c r="AI187" s="69" t="e">
        <f>#REF!</f>
        <v>#REF!</v>
      </c>
      <c r="AJ187" s="69" t="e">
        <f>#REF!</f>
        <v>#REF!</v>
      </c>
      <c r="AK187" s="69" t="e">
        <f>#REF!</f>
        <v>#REF!</v>
      </c>
      <c r="AL187" s="69" t="e">
        <f>#REF!</f>
        <v>#REF!</v>
      </c>
      <c r="AM187" s="69" t="e">
        <f>#REF!</f>
        <v>#REF!</v>
      </c>
      <c r="AN187" s="69" t="e">
        <f>#REF!</f>
        <v>#REF!</v>
      </c>
      <c r="AO187" s="69" t="e">
        <f>#REF!</f>
        <v>#REF!</v>
      </c>
      <c r="AP187" s="69" t="e">
        <f>#REF!</f>
        <v>#REF!</v>
      </c>
      <c r="AQ187" s="69" t="e">
        <f>#REF!</f>
        <v>#REF!</v>
      </c>
      <c r="AR187" s="69" t="e">
        <f>#REF!</f>
        <v>#REF!</v>
      </c>
      <c r="AS187" s="69" t="e">
        <f>#REF!</f>
        <v>#REF!</v>
      </c>
    </row>
    <row r="188" spans="1:45" ht="12" customHeight="1">
      <c r="A188" s="3"/>
      <c r="B188" s="18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8">
        <v>29</v>
      </c>
      <c r="T188" s="1">
        <f t="shared" si="37"/>
      </c>
      <c r="U188" s="1">
        <f t="shared" si="38"/>
      </c>
      <c r="V188" s="1">
        <f t="shared" si="39"/>
      </c>
      <c r="W188" s="1">
        <f t="shared" si="40"/>
      </c>
      <c r="X188" s="8"/>
      <c r="Y188" s="8"/>
      <c r="Z188" s="69" t="e">
        <f>#REF!</f>
        <v>#REF!</v>
      </c>
      <c r="AA188" s="69" t="e">
        <f>#REF!</f>
        <v>#REF!</v>
      </c>
      <c r="AB188" s="69" t="e">
        <f>#REF!</f>
        <v>#REF!</v>
      </c>
      <c r="AC188" s="69" t="e">
        <f>#REF!</f>
        <v>#REF!</v>
      </c>
      <c r="AD188" s="69" t="e">
        <f>#REF!</f>
        <v>#REF!</v>
      </c>
      <c r="AE188" s="69" t="e">
        <f>#REF!</f>
        <v>#REF!</v>
      </c>
      <c r="AF188" s="69" t="e">
        <f>#REF!</f>
        <v>#REF!</v>
      </c>
      <c r="AG188" s="69" t="e">
        <f>#REF!</f>
        <v>#REF!</v>
      </c>
      <c r="AH188" s="69" t="e">
        <f>#REF!</f>
        <v>#REF!</v>
      </c>
      <c r="AI188" s="69" t="e">
        <f>#REF!</f>
        <v>#REF!</v>
      </c>
      <c r="AJ188" s="69" t="e">
        <f>#REF!</f>
        <v>#REF!</v>
      </c>
      <c r="AK188" s="69" t="e">
        <f>#REF!</f>
        <v>#REF!</v>
      </c>
      <c r="AL188" s="69" t="e">
        <f>#REF!</f>
        <v>#REF!</v>
      </c>
      <c r="AM188" s="69" t="e">
        <f>#REF!</f>
        <v>#REF!</v>
      </c>
      <c r="AN188" s="69" t="e">
        <f>#REF!</f>
        <v>#REF!</v>
      </c>
      <c r="AO188" s="69" t="e">
        <f>#REF!</f>
        <v>#REF!</v>
      </c>
      <c r="AP188" s="69" t="e">
        <f>#REF!</f>
        <v>#REF!</v>
      </c>
      <c r="AQ188" s="69" t="e">
        <f>#REF!</f>
        <v>#REF!</v>
      </c>
      <c r="AR188" s="69" t="e">
        <f>#REF!</f>
        <v>#REF!</v>
      </c>
      <c r="AS188" s="69" t="e">
        <f>#REF!</f>
        <v>#REF!</v>
      </c>
    </row>
    <row r="189" spans="1:45" ht="12" customHeight="1">
      <c r="A189" s="3"/>
      <c r="B189" s="18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8">
        <v>30</v>
      </c>
      <c r="T189" s="1">
        <f t="shared" si="37"/>
      </c>
      <c r="U189" s="1">
        <f t="shared" si="38"/>
      </c>
      <c r="V189" s="1">
        <f t="shared" si="39"/>
      </c>
      <c r="W189" s="1">
        <f t="shared" si="40"/>
      </c>
      <c r="X189" s="8"/>
      <c r="Y189" s="8"/>
      <c r="Z189" s="69" t="e">
        <f>#REF!</f>
        <v>#REF!</v>
      </c>
      <c r="AA189" s="69" t="e">
        <f>#REF!</f>
        <v>#REF!</v>
      </c>
      <c r="AB189" s="69" t="e">
        <f>#REF!</f>
        <v>#REF!</v>
      </c>
      <c r="AC189" s="69" t="e">
        <f>#REF!</f>
        <v>#REF!</v>
      </c>
      <c r="AD189" s="69" t="e">
        <f>#REF!</f>
        <v>#REF!</v>
      </c>
      <c r="AE189" s="69" t="e">
        <f>#REF!</f>
        <v>#REF!</v>
      </c>
      <c r="AF189" s="69" t="e">
        <f>#REF!</f>
        <v>#REF!</v>
      </c>
      <c r="AG189" s="69" t="e">
        <f>#REF!</f>
        <v>#REF!</v>
      </c>
      <c r="AH189" s="69" t="e">
        <f>#REF!</f>
        <v>#REF!</v>
      </c>
      <c r="AI189" s="69" t="e">
        <f>#REF!</f>
        <v>#REF!</v>
      </c>
      <c r="AJ189" s="69" t="e">
        <f>#REF!</f>
        <v>#REF!</v>
      </c>
      <c r="AK189" s="69" t="e">
        <f>#REF!</f>
        <v>#REF!</v>
      </c>
      <c r="AL189" s="69" t="e">
        <f>#REF!</f>
        <v>#REF!</v>
      </c>
      <c r="AM189" s="69" t="e">
        <f>#REF!</f>
        <v>#REF!</v>
      </c>
      <c r="AN189" s="69" t="e">
        <f>#REF!</f>
        <v>#REF!</v>
      </c>
      <c r="AO189" s="69" t="e">
        <f>#REF!</f>
        <v>#REF!</v>
      </c>
      <c r="AP189" s="69" t="e">
        <f>#REF!</f>
        <v>#REF!</v>
      </c>
      <c r="AQ189" s="69" t="e">
        <f>#REF!</f>
        <v>#REF!</v>
      </c>
      <c r="AR189" s="69" t="e">
        <f>#REF!</f>
        <v>#REF!</v>
      </c>
      <c r="AS189" s="69" t="e">
        <f>#REF!</f>
        <v>#REF!</v>
      </c>
    </row>
    <row r="190" spans="1:45" ht="12" customHeight="1">
      <c r="A190" s="3"/>
      <c r="B190" s="18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8">
        <v>31</v>
      </c>
      <c r="T190" s="1">
        <f t="shared" si="37"/>
      </c>
      <c r="U190" s="1">
        <f t="shared" si="38"/>
      </c>
      <c r="V190" s="1">
        <f t="shared" si="39"/>
      </c>
      <c r="W190" s="1">
        <f t="shared" si="40"/>
      </c>
      <c r="X190" s="8"/>
      <c r="Y190" s="8"/>
      <c r="Z190" s="69" t="e">
        <f>#REF!</f>
        <v>#REF!</v>
      </c>
      <c r="AA190" s="69" t="e">
        <f>#REF!</f>
        <v>#REF!</v>
      </c>
      <c r="AB190" s="69" t="e">
        <f>#REF!</f>
        <v>#REF!</v>
      </c>
      <c r="AC190" s="69" t="e">
        <f>#REF!</f>
        <v>#REF!</v>
      </c>
      <c r="AD190" s="69" t="e">
        <f>#REF!</f>
        <v>#REF!</v>
      </c>
      <c r="AE190" s="69" t="e">
        <f>#REF!</f>
        <v>#REF!</v>
      </c>
      <c r="AF190" s="69" t="e">
        <f>#REF!</f>
        <v>#REF!</v>
      </c>
      <c r="AG190" s="69" t="e">
        <f>#REF!</f>
        <v>#REF!</v>
      </c>
      <c r="AH190" s="69" t="e">
        <f>#REF!</f>
        <v>#REF!</v>
      </c>
      <c r="AI190" s="69" t="e">
        <f>#REF!</f>
        <v>#REF!</v>
      </c>
      <c r="AJ190" s="69" t="e">
        <f>#REF!</f>
        <v>#REF!</v>
      </c>
      <c r="AK190" s="69" t="e">
        <f>#REF!</f>
        <v>#REF!</v>
      </c>
      <c r="AL190" s="69" t="e">
        <f>#REF!</f>
        <v>#REF!</v>
      </c>
      <c r="AM190" s="69" t="e">
        <f>#REF!</f>
        <v>#REF!</v>
      </c>
      <c r="AN190" s="69" t="e">
        <f>#REF!</f>
        <v>#REF!</v>
      </c>
      <c r="AO190" s="69" t="e">
        <f>#REF!</f>
        <v>#REF!</v>
      </c>
      <c r="AP190" s="69" t="e">
        <f>#REF!</f>
        <v>#REF!</v>
      </c>
      <c r="AQ190" s="69" t="e">
        <f>#REF!</f>
        <v>#REF!</v>
      </c>
      <c r="AR190" s="69" t="e">
        <f>#REF!</f>
        <v>#REF!</v>
      </c>
      <c r="AS190" s="69" t="e">
        <f>#REF!</f>
        <v>#REF!</v>
      </c>
    </row>
    <row r="191" spans="1:45" ht="12" customHeight="1">
      <c r="A191" s="3"/>
      <c r="B191" s="18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8">
        <v>32</v>
      </c>
      <c r="T191" s="1">
        <f t="shared" si="37"/>
      </c>
      <c r="U191" s="1">
        <f t="shared" si="38"/>
      </c>
      <c r="V191" s="1">
        <f t="shared" si="39"/>
      </c>
      <c r="W191" s="1">
        <f t="shared" si="40"/>
      </c>
      <c r="X191" s="8"/>
      <c r="Y191" s="8"/>
      <c r="Z191" s="69" t="e">
        <f>#REF!</f>
        <v>#REF!</v>
      </c>
      <c r="AA191" s="69" t="e">
        <f>#REF!</f>
        <v>#REF!</v>
      </c>
      <c r="AB191" s="69" t="e">
        <f>#REF!</f>
        <v>#REF!</v>
      </c>
      <c r="AC191" s="69" t="e">
        <f>#REF!</f>
        <v>#REF!</v>
      </c>
      <c r="AD191" s="69" t="e">
        <f>#REF!</f>
        <v>#REF!</v>
      </c>
      <c r="AE191" s="69" t="e">
        <f>#REF!</f>
        <v>#REF!</v>
      </c>
      <c r="AF191" s="69" t="e">
        <f>#REF!</f>
        <v>#REF!</v>
      </c>
      <c r="AG191" s="69" t="e">
        <f>#REF!</f>
        <v>#REF!</v>
      </c>
      <c r="AH191" s="69" t="e">
        <f>#REF!</f>
        <v>#REF!</v>
      </c>
      <c r="AI191" s="69" t="e">
        <f>#REF!</f>
        <v>#REF!</v>
      </c>
      <c r="AJ191" s="69" t="e">
        <f>#REF!</f>
        <v>#REF!</v>
      </c>
      <c r="AK191" s="69" t="e">
        <f>#REF!</f>
        <v>#REF!</v>
      </c>
      <c r="AL191" s="69" t="e">
        <f>#REF!</f>
        <v>#REF!</v>
      </c>
      <c r="AM191" s="69" t="e">
        <f>#REF!</f>
        <v>#REF!</v>
      </c>
      <c r="AN191" s="69" t="e">
        <f>#REF!</f>
        <v>#REF!</v>
      </c>
      <c r="AO191" s="69" t="e">
        <f>#REF!</f>
        <v>#REF!</v>
      </c>
      <c r="AP191" s="69" t="e">
        <f>#REF!</f>
        <v>#REF!</v>
      </c>
      <c r="AQ191" s="69" t="e">
        <f>#REF!</f>
        <v>#REF!</v>
      </c>
      <c r="AR191" s="69" t="e">
        <f>#REF!</f>
        <v>#REF!</v>
      </c>
      <c r="AS191" s="69" t="e">
        <f>#REF!</f>
        <v>#REF!</v>
      </c>
    </row>
    <row r="192" spans="1:45" ht="12" customHeight="1">
      <c r="A192" s="3"/>
      <c r="B192" s="18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8">
        <v>33</v>
      </c>
      <c r="T192" s="1">
        <f t="shared" si="37"/>
      </c>
      <c r="U192" s="1">
        <f t="shared" si="38"/>
      </c>
      <c r="V192" s="1">
        <f t="shared" si="39"/>
      </c>
      <c r="W192" s="1">
        <f t="shared" si="40"/>
      </c>
      <c r="X192" s="8"/>
      <c r="Y192" s="8"/>
      <c r="Z192" s="69" t="e">
        <f>#REF!</f>
        <v>#REF!</v>
      </c>
      <c r="AA192" s="69" t="e">
        <f>#REF!</f>
        <v>#REF!</v>
      </c>
      <c r="AB192" s="69" t="e">
        <f>#REF!</f>
        <v>#REF!</v>
      </c>
      <c r="AC192" s="69" t="e">
        <f>#REF!</f>
        <v>#REF!</v>
      </c>
      <c r="AD192" s="69" t="e">
        <f>#REF!</f>
        <v>#REF!</v>
      </c>
      <c r="AE192" s="69" t="e">
        <f>#REF!</f>
        <v>#REF!</v>
      </c>
      <c r="AF192" s="69" t="e">
        <f>#REF!</f>
        <v>#REF!</v>
      </c>
      <c r="AG192" s="69" t="e">
        <f>#REF!</f>
        <v>#REF!</v>
      </c>
      <c r="AH192" s="69" t="e">
        <f>#REF!</f>
        <v>#REF!</v>
      </c>
      <c r="AI192" s="69" t="e">
        <f>#REF!</f>
        <v>#REF!</v>
      </c>
      <c r="AJ192" s="69" t="e">
        <f>#REF!</f>
        <v>#REF!</v>
      </c>
      <c r="AK192" s="69" t="e">
        <f>#REF!</f>
        <v>#REF!</v>
      </c>
      <c r="AL192" s="69" t="e">
        <f>#REF!</f>
        <v>#REF!</v>
      </c>
      <c r="AM192" s="69" t="e">
        <f>#REF!</f>
        <v>#REF!</v>
      </c>
      <c r="AN192" s="69" t="e">
        <f>#REF!</f>
        <v>#REF!</v>
      </c>
      <c r="AO192" s="69" t="e">
        <f>#REF!</f>
        <v>#REF!</v>
      </c>
      <c r="AP192" s="69" t="e">
        <f>#REF!</f>
        <v>#REF!</v>
      </c>
      <c r="AQ192" s="69" t="e">
        <f>#REF!</f>
        <v>#REF!</v>
      </c>
      <c r="AR192" s="69" t="e">
        <f>#REF!</f>
        <v>#REF!</v>
      </c>
      <c r="AS192" s="69" t="e">
        <f>#REF!</f>
        <v>#REF!</v>
      </c>
    </row>
    <row r="193" spans="1:45" ht="12" customHeight="1">
      <c r="A193" s="3"/>
      <c r="B193" s="18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8">
        <v>34</v>
      </c>
      <c r="T193" s="1">
        <f aca="true" t="shared" si="41" ref="T193:T224">IF($T$93=2,AA193,IF($T$93=3,AF193,IF($T$93=4,AK193,IF($T$93=5,AP193,""))))</f>
      </c>
      <c r="U193" s="1">
        <f aca="true" t="shared" si="42" ref="U193:U224">IF($T$93=2,AB193,IF($T$93=3,AG193,IF($T$93=4,AL193,IF($T$93=5,AQ193,""))))</f>
      </c>
      <c r="V193" s="1">
        <f aca="true" t="shared" si="43" ref="V193:V224">IF($T$93=2,AC193,IF($T$93=3,AH193,IF($T$93=4,AM193,IF($T$93=5,AR193,""))))</f>
      </c>
      <c r="W193" s="1">
        <f aca="true" t="shared" si="44" ref="W193:W224">IF($T$93=2,AD193,IF($T$93=3,AI193,IF($T$93=4,AN193,IF($T$93=5,AS193,""))))</f>
      </c>
      <c r="X193" s="8"/>
      <c r="Y193" s="8"/>
      <c r="Z193" s="69" t="e">
        <f>#REF!</f>
        <v>#REF!</v>
      </c>
      <c r="AA193" s="69" t="e">
        <f>#REF!</f>
        <v>#REF!</v>
      </c>
      <c r="AB193" s="69" t="e">
        <f>#REF!</f>
        <v>#REF!</v>
      </c>
      <c r="AC193" s="69" t="e">
        <f>#REF!</f>
        <v>#REF!</v>
      </c>
      <c r="AD193" s="69" t="e">
        <f>#REF!</f>
        <v>#REF!</v>
      </c>
      <c r="AE193" s="69" t="e">
        <f>#REF!</f>
        <v>#REF!</v>
      </c>
      <c r="AF193" s="69" t="e">
        <f>#REF!</f>
        <v>#REF!</v>
      </c>
      <c r="AG193" s="69" t="e">
        <f>#REF!</f>
        <v>#REF!</v>
      </c>
      <c r="AH193" s="69" t="e">
        <f>#REF!</f>
        <v>#REF!</v>
      </c>
      <c r="AI193" s="69" t="e">
        <f>#REF!</f>
        <v>#REF!</v>
      </c>
      <c r="AJ193" s="69" t="e">
        <f>#REF!</f>
        <v>#REF!</v>
      </c>
      <c r="AK193" s="69" t="e">
        <f>#REF!</f>
        <v>#REF!</v>
      </c>
      <c r="AL193" s="69" t="e">
        <f>#REF!</f>
        <v>#REF!</v>
      </c>
      <c r="AM193" s="69" t="e">
        <f>#REF!</f>
        <v>#REF!</v>
      </c>
      <c r="AN193" s="69" t="e">
        <f>#REF!</f>
        <v>#REF!</v>
      </c>
      <c r="AO193" s="69" t="e">
        <f>#REF!</f>
        <v>#REF!</v>
      </c>
      <c r="AP193" s="69" t="e">
        <f>#REF!</f>
        <v>#REF!</v>
      </c>
      <c r="AQ193" s="69" t="e">
        <f>#REF!</f>
        <v>#REF!</v>
      </c>
      <c r="AR193" s="69" t="e">
        <f>#REF!</f>
        <v>#REF!</v>
      </c>
      <c r="AS193" s="69" t="e">
        <f>#REF!</f>
        <v>#REF!</v>
      </c>
    </row>
    <row r="194" spans="1:45" ht="12" customHeight="1">
      <c r="A194" s="3"/>
      <c r="B194" s="18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8">
        <v>35</v>
      </c>
      <c r="T194" s="1">
        <f t="shared" si="41"/>
      </c>
      <c r="U194" s="1">
        <f t="shared" si="42"/>
      </c>
      <c r="V194" s="1">
        <f t="shared" si="43"/>
      </c>
      <c r="W194" s="1">
        <f t="shared" si="44"/>
      </c>
      <c r="X194" s="8"/>
      <c r="Y194" s="8"/>
      <c r="Z194" s="69" t="e">
        <f>#REF!</f>
        <v>#REF!</v>
      </c>
      <c r="AA194" s="69" t="e">
        <f>#REF!</f>
        <v>#REF!</v>
      </c>
      <c r="AB194" s="69" t="e">
        <f>#REF!</f>
        <v>#REF!</v>
      </c>
      <c r="AC194" s="69" t="e">
        <f>#REF!</f>
        <v>#REF!</v>
      </c>
      <c r="AD194" s="69" t="e">
        <f>#REF!</f>
        <v>#REF!</v>
      </c>
      <c r="AE194" s="69" t="e">
        <f>#REF!</f>
        <v>#REF!</v>
      </c>
      <c r="AF194" s="69" t="e">
        <f>#REF!</f>
        <v>#REF!</v>
      </c>
      <c r="AG194" s="69" t="e">
        <f>#REF!</f>
        <v>#REF!</v>
      </c>
      <c r="AH194" s="69" t="e">
        <f>#REF!</f>
        <v>#REF!</v>
      </c>
      <c r="AI194" s="69" t="e">
        <f>#REF!</f>
        <v>#REF!</v>
      </c>
      <c r="AJ194" s="69" t="e">
        <f>#REF!</f>
        <v>#REF!</v>
      </c>
      <c r="AK194" s="69" t="e">
        <f>#REF!</f>
        <v>#REF!</v>
      </c>
      <c r="AL194" s="69" t="e">
        <f>#REF!</f>
        <v>#REF!</v>
      </c>
      <c r="AM194" s="69" t="e">
        <f>#REF!</f>
        <v>#REF!</v>
      </c>
      <c r="AN194" s="69" t="e">
        <f>#REF!</f>
        <v>#REF!</v>
      </c>
      <c r="AO194" s="69" t="e">
        <f>#REF!</f>
        <v>#REF!</v>
      </c>
      <c r="AP194" s="69" t="e">
        <f>#REF!</f>
        <v>#REF!</v>
      </c>
      <c r="AQ194" s="69" t="e">
        <f>#REF!</f>
        <v>#REF!</v>
      </c>
      <c r="AR194" s="69" t="e">
        <f>#REF!</f>
        <v>#REF!</v>
      </c>
      <c r="AS194" s="69" t="e">
        <f>#REF!</f>
        <v>#REF!</v>
      </c>
    </row>
    <row r="195" spans="1:45" ht="12" customHeight="1">
      <c r="A195" s="3"/>
      <c r="B195" s="18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8">
        <v>36</v>
      </c>
      <c r="T195" s="1">
        <f t="shared" si="41"/>
      </c>
      <c r="U195" s="1">
        <f t="shared" si="42"/>
      </c>
      <c r="V195" s="1">
        <f t="shared" si="43"/>
      </c>
      <c r="W195" s="1">
        <f t="shared" si="44"/>
      </c>
      <c r="X195" s="8"/>
      <c r="Y195" s="8"/>
      <c r="Z195" s="69" t="e">
        <f>#REF!</f>
        <v>#REF!</v>
      </c>
      <c r="AA195" s="69" t="e">
        <f>#REF!</f>
        <v>#REF!</v>
      </c>
      <c r="AB195" s="69" t="e">
        <f>#REF!</f>
        <v>#REF!</v>
      </c>
      <c r="AC195" s="69" t="e">
        <f>#REF!</f>
        <v>#REF!</v>
      </c>
      <c r="AD195" s="69" t="e">
        <f>#REF!</f>
        <v>#REF!</v>
      </c>
      <c r="AE195" s="69" t="e">
        <f>#REF!</f>
        <v>#REF!</v>
      </c>
      <c r="AF195" s="69" t="e">
        <f>#REF!</f>
        <v>#REF!</v>
      </c>
      <c r="AG195" s="69" t="e">
        <f>#REF!</f>
        <v>#REF!</v>
      </c>
      <c r="AH195" s="69" t="e">
        <f>#REF!</f>
        <v>#REF!</v>
      </c>
      <c r="AI195" s="69" t="e">
        <f>#REF!</f>
        <v>#REF!</v>
      </c>
      <c r="AJ195" s="69" t="e">
        <f>#REF!</f>
        <v>#REF!</v>
      </c>
      <c r="AK195" s="69" t="e">
        <f>#REF!</f>
        <v>#REF!</v>
      </c>
      <c r="AL195" s="69" t="e">
        <f>#REF!</f>
        <v>#REF!</v>
      </c>
      <c r="AM195" s="69" t="e">
        <f>#REF!</f>
        <v>#REF!</v>
      </c>
      <c r="AN195" s="69" t="e">
        <f>#REF!</f>
        <v>#REF!</v>
      </c>
      <c r="AO195" s="69" t="e">
        <f>#REF!</f>
        <v>#REF!</v>
      </c>
      <c r="AP195" s="69" t="e">
        <f>#REF!</f>
        <v>#REF!</v>
      </c>
      <c r="AQ195" s="69" t="e">
        <f>#REF!</f>
        <v>#REF!</v>
      </c>
      <c r="AR195" s="69" t="e">
        <f>#REF!</f>
        <v>#REF!</v>
      </c>
      <c r="AS195" s="69" t="e">
        <f>#REF!</f>
        <v>#REF!</v>
      </c>
    </row>
    <row r="196" spans="1:45" ht="12" customHeight="1">
      <c r="A196" s="3"/>
      <c r="B196" s="18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8">
        <v>37</v>
      </c>
      <c r="T196" s="1">
        <f t="shared" si="41"/>
      </c>
      <c r="U196" s="1">
        <f t="shared" si="42"/>
      </c>
      <c r="V196" s="1">
        <f t="shared" si="43"/>
      </c>
      <c r="W196" s="1">
        <f t="shared" si="44"/>
      </c>
      <c r="X196" s="8"/>
      <c r="Y196" s="8"/>
      <c r="Z196" s="69" t="e">
        <f>#REF!</f>
        <v>#REF!</v>
      </c>
      <c r="AA196" s="69" t="e">
        <f>#REF!</f>
        <v>#REF!</v>
      </c>
      <c r="AB196" s="69" t="e">
        <f>#REF!</f>
        <v>#REF!</v>
      </c>
      <c r="AC196" s="69" t="e">
        <f>#REF!</f>
        <v>#REF!</v>
      </c>
      <c r="AD196" s="69" t="e">
        <f>#REF!</f>
        <v>#REF!</v>
      </c>
      <c r="AE196" s="69" t="e">
        <f>#REF!</f>
        <v>#REF!</v>
      </c>
      <c r="AF196" s="69" t="e">
        <f>#REF!</f>
        <v>#REF!</v>
      </c>
      <c r="AG196" s="69" t="e">
        <f>#REF!</f>
        <v>#REF!</v>
      </c>
      <c r="AH196" s="69" t="e">
        <f>#REF!</f>
        <v>#REF!</v>
      </c>
      <c r="AI196" s="69" t="e">
        <f>#REF!</f>
        <v>#REF!</v>
      </c>
      <c r="AJ196" s="69" t="e">
        <f>#REF!</f>
        <v>#REF!</v>
      </c>
      <c r="AK196" s="69" t="e">
        <f>#REF!</f>
        <v>#REF!</v>
      </c>
      <c r="AL196" s="69" t="e">
        <f>#REF!</f>
        <v>#REF!</v>
      </c>
      <c r="AM196" s="69" t="e">
        <f>#REF!</f>
        <v>#REF!</v>
      </c>
      <c r="AN196" s="69" t="e">
        <f>#REF!</f>
        <v>#REF!</v>
      </c>
      <c r="AO196" s="69" t="e">
        <f>#REF!</f>
        <v>#REF!</v>
      </c>
      <c r="AP196" s="69" t="e">
        <f>#REF!</f>
        <v>#REF!</v>
      </c>
      <c r="AQ196" s="69" t="e">
        <f>#REF!</f>
        <v>#REF!</v>
      </c>
      <c r="AR196" s="69" t="e">
        <f>#REF!</f>
        <v>#REF!</v>
      </c>
      <c r="AS196" s="69" t="e">
        <f>#REF!</f>
        <v>#REF!</v>
      </c>
    </row>
    <row r="197" spans="1:45" ht="12" customHeight="1">
      <c r="A197" s="3"/>
      <c r="B197" s="18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8">
        <v>38</v>
      </c>
      <c r="T197" s="1">
        <f t="shared" si="41"/>
      </c>
      <c r="U197" s="1">
        <f t="shared" si="42"/>
      </c>
      <c r="V197" s="1">
        <f t="shared" si="43"/>
      </c>
      <c r="W197" s="1">
        <f t="shared" si="44"/>
      </c>
      <c r="X197" s="8"/>
      <c r="Y197" s="8"/>
      <c r="Z197" s="69" t="e">
        <f>#REF!</f>
        <v>#REF!</v>
      </c>
      <c r="AA197" s="69" t="e">
        <f>#REF!</f>
        <v>#REF!</v>
      </c>
      <c r="AB197" s="69" t="e">
        <f>#REF!</f>
        <v>#REF!</v>
      </c>
      <c r="AC197" s="69" t="e">
        <f>#REF!</f>
        <v>#REF!</v>
      </c>
      <c r="AD197" s="69" t="e">
        <f>#REF!</f>
        <v>#REF!</v>
      </c>
      <c r="AE197" s="69" t="e">
        <f>#REF!</f>
        <v>#REF!</v>
      </c>
      <c r="AF197" s="69" t="e">
        <f>#REF!</f>
        <v>#REF!</v>
      </c>
      <c r="AG197" s="69" t="e">
        <f>#REF!</f>
        <v>#REF!</v>
      </c>
      <c r="AH197" s="69" t="e">
        <f>#REF!</f>
        <v>#REF!</v>
      </c>
      <c r="AI197" s="69" t="e">
        <f>#REF!</f>
        <v>#REF!</v>
      </c>
      <c r="AJ197" s="69" t="e">
        <f>#REF!</f>
        <v>#REF!</v>
      </c>
      <c r="AK197" s="69" t="e">
        <f>#REF!</f>
        <v>#REF!</v>
      </c>
      <c r="AL197" s="69" t="e">
        <f>#REF!</f>
        <v>#REF!</v>
      </c>
      <c r="AM197" s="69" t="e">
        <f>#REF!</f>
        <v>#REF!</v>
      </c>
      <c r="AN197" s="69" t="e">
        <f>#REF!</f>
        <v>#REF!</v>
      </c>
      <c r="AO197" s="69" t="e">
        <f>#REF!</f>
        <v>#REF!</v>
      </c>
      <c r="AP197" s="69" t="e">
        <f>#REF!</f>
        <v>#REF!</v>
      </c>
      <c r="AQ197" s="69" t="e">
        <f>#REF!</f>
        <v>#REF!</v>
      </c>
      <c r="AR197" s="69" t="e">
        <f>#REF!</f>
        <v>#REF!</v>
      </c>
      <c r="AS197" s="69" t="e">
        <f>#REF!</f>
        <v>#REF!</v>
      </c>
    </row>
    <row r="198" spans="1:45" ht="12" customHeight="1">
      <c r="A198" s="3"/>
      <c r="B198" s="18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8">
        <v>39</v>
      </c>
      <c r="T198" s="1">
        <f t="shared" si="41"/>
      </c>
      <c r="U198" s="1">
        <f t="shared" si="42"/>
      </c>
      <c r="V198" s="1">
        <f t="shared" si="43"/>
      </c>
      <c r="W198" s="1">
        <f t="shared" si="44"/>
      </c>
      <c r="X198" s="8"/>
      <c r="Y198" s="8"/>
      <c r="Z198" s="69" t="e">
        <f>#REF!</f>
        <v>#REF!</v>
      </c>
      <c r="AA198" s="69" t="e">
        <f>#REF!</f>
        <v>#REF!</v>
      </c>
      <c r="AB198" s="69" t="e">
        <f>#REF!</f>
        <v>#REF!</v>
      </c>
      <c r="AC198" s="69" t="e">
        <f>#REF!</f>
        <v>#REF!</v>
      </c>
      <c r="AD198" s="69" t="e">
        <f>#REF!</f>
        <v>#REF!</v>
      </c>
      <c r="AE198" s="69" t="e">
        <f>#REF!</f>
        <v>#REF!</v>
      </c>
      <c r="AF198" s="69" t="e">
        <f>#REF!</f>
        <v>#REF!</v>
      </c>
      <c r="AG198" s="69" t="e">
        <f>#REF!</f>
        <v>#REF!</v>
      </c>
      <c r="AH198" s="69" t="e">
        <f>#REF!</f>
        <v>#REF!</v>
      </c>
      <c r="AI198" s="69" t="e">
        <f>#REF!</f>
        <v>#REF!</v>
      </c>
      <c r="AJ198" s="69" t="e">
        <f>#REF!</f>
        <v>#REF!</v>
      </c>
      <c r="AK198" s="69" t="e">
        <f>#REF!</f>
        <v>#REF!</v>
      </c>
      <c r="AL198" s="69" t="e">
        <f>#REF!</f>
        <v>#REF!</v>
      </c>
      <c r="AM198" s="69" t="e">
        <f>#REF!</f>
        <v>#REF!</v>
      </c>
      <c r="AN198" s="69" t="e">
        <f>#REF!</f>
        <v>#REF!</v>
      </c>
      <c r="AO198" s="69" t="e">
        <f>#REF!</f>
        <v>#REF!</v>
      </c>
      <c r="AP198" s="69" t="e">
        <f>#REF!</f>
        <v>#REF!</v>
      </c>
      <c r="AQ198" s="69" t="e">
        <f>#REF!</f>
        <v>#REF!</v>
      </c>
      <c r="AR198" s="69" t="e">
        <f>#REF!</f>
        <v>#REF!</v>
      </c>
      <c r="AS198" s="69" t="e">
        <f>#REF!</f>
        <v>#REF!</v>
      </c>
    </row>
    <row r="199" spans="1:45" ht="12" customHeight="1">
      <c r="A199" s="3"/>
      <c r="B199" s="18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8">
        <v>40</v>
      </c>
      <c r="T199" s="1">
        <f t="shared" si="41"/>
      </c>
      <c r="U199" s="1">
        <f t="shared" si="42"/>
      </c>
      <c r="V199" s="1">
        <f t="shared" si="43"/>
      </c>
      <c r="W199" s="1">
        <f t="shared" si="44"/>
      </c>
      <c r="X199" s="8"/>
      <c r="Y199" s="8"/>
      <c r="Z199" s="69" t="e">
        <f>#REF!</f>
        <v>#REF!</v>
      </c>
      <c r="AA199" s="69" t="e">
        <f>#REF!</f>
        <v>#REF!</v>
      </c>
      <c r="AB199" s="69" t="e">
        <f>#REF!</f>
        <v>#REF!</v>
      </c>
      <c r="AC199" s="69" t="e">
        <f>#REF!</f>
        <v>#REF!</v>
      </c>
      <c r="AD199" s="69" t="e">
        <f>#REF!</f>
        <v>#REF!</v>
      </c>
      <c r="AE199" s="69" t="e">
        <f>#REF!</f>
        <v>#REF!</v>
      </c>
      <c r="AF199" s="69" t="e">
        <f>#REF!</f>
        <v>#REF!</v>
      </c>
      <c r="AG199" s="69" t="e">
        <f>#REF!</f>
        <v>#REF!</v>
      </c>
      <c r="AH199" s="69" t="e">
        <f>#REF!</f>
        <v>#REF!</v>
      </c>
      <c r="AI199" s="69" t="e">
        <f>#REF!</f>
        <v>#REF!</v>
      </c>
      <c r="AJ199" s="69" t="e">
        <f>#REF!</f>
        <v>#REF!</v>
      </c>
      <c r="AK199" s="69" t="e">
        <f>#REF!</f>
        <v>#REF!</v>
      </c>
      <c r="AL199" s="69" t="e">
        <f>#REF!</f>
        <v>#REF!</v>
      </c>
      <c r="AM199" s="69" t="e">
        <f>#REF!</f>
        <v>#REF!</v>
      </c>
      <c r="AN199" s="69" t="e">
        <f>#REF!</f>
        <v>#REF!</v>
      </c>
      <c r="AO199" s="69" t="e">
        <f>#REF!</f>
        <v>#REF!</v>
      </c>
      <c r="AP199" s="69" t="e">
        <f>#REF!</f>
        <v>#REF!</v>
      </c>
      <c r="AQ199" s="69" t="e">
        <f>#REF!</f>
        <v>#REF!</v>
      </c>
      <c r="AR199" s="69" t="e">
        <f>#REF!</f>
        <v>#REF!</v>
      </c>
      <c r="AS199" s="69" t="e">
        <f>#REF!</f>
        <v>#REF!</v>
      </c>
    </row>
    <row r="200" spans="1:45" ht="12" customHeight="1">
      <c r="A200" s="3"/>
      <c r="B200" s="18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8">
        <v>41</v>
      </c>
      <c r="T200" s="1">
        <f t="shared" si="41"/>
      </c>
      <c r="U200" s="1">
        <f t="shared" si="42"/>
      </c>
      <c r="V200" s="1">
        <f t="shared" si="43"/>
      </c>
      <c r="W200" s="1">
        <f t="shared" si="44"/>
      </c>
      <c r="X200" s="8"/>
      <c r="Y200" s="8"/>
      <c r="Z200" s="69" t="e">
        <f>#REF!</f>
        <v>#REF!</v>
      </c>
      <c r="AA200" s="69" t="e">
        <f>#REF!</f>
        <v>#REF!</v>
      </c>
      <c r="AB200" s="69" t="e">
        <f>#REF!</f>
        <v>#REF!</v>
      </c>
      <c r="AC200" s="69" t="e">
        <f>#REF!</f>
        <v>#REF!</v>
      </c>
      <c r="AD200" s="69" t="e">
        <f>#REF!</f>
        <v>#REF!</v>
      </c>
      <c r="AE200" s="69" t="e">
        <f>#REF!</f>
        <v>#REF!</v>
      </c>
      <c r="AF200" s="69" t="e">
        <f>#REF!</f>
        <v>#REF!</v>
      </c>
      <c r="AG200" s="69" t="e">
        <f>#REF!</f>
        <v>#REF!</v>
      </c>
      <c r="AH200" s="69" t="e">
        <f>#REF!</f>
        <v>#REF!</v>
      </c>
      <c r="AI200" s="69" t="e">
        <f>#REF!</f>
        <v>#REF!</v>
      </c>
      <c r="AJ200" s="69" t="e">
        <f>#REF!</f>
        <v>#REF!</v>
      </c>
      <c r="AK200" s="69" t="e">
        <f>#REF!</f>
        <v>#REF!</v>
      </c>
      <c r="AL200" s="69" t="e">
        <f>#REF!</f>
        <v>#REF!</v>
      </c>
      <c r="AM200" s="69" t="e">
        <f>#REF!</f>
        <v>#REF!</v>
      </c>
      <c r="AN200" s="69" t="e">
        <f>#REF!</f>
        <v>#REF!</v>
      </c>
      <c r="AO200" s="69" t="e">
        <f>#REF!</f>
        <v>#REF!</v>
      </c>
      <c r="AP200" s="69" t="e">
        <f>#REF!</f>
        <v>#REF!</v>
      </c>
      <c r="AQ200" s="69" t="e">
        <f>#REF!</f>
        <v>#REF!</v>
      </c>
      <c r="AR200" s="69" t="e">
        <f>#REF!</f>
        <v>#REF!</v>
      </c>
      <c r="AS200" s="69" t="e">
        <f>#REF!</f>
        <v>#REF!</v>
      </c>
    </row>
    <row r="201" spans="1:45" ht="12" customHeight="1">
      <c r="A201" s="3"/>
      <c r="B201" s="18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8">
        <v>42</v>
      </c>
      <c r="T201" s="1">
        <f t="shared" si="41"/>
      </c>
      <c r="U201" s="1">
        <f t="shared" si="42"/>
      </c>
      <c r="V201" s="1">
        <f t="shared" si="43"/>
      </c>
      <c r="W201" s="1">
        <f t="shared" si="44"/>
      </c>
      <c r="X201" s="8"/>
      <c r="Y201" s="8"/>
      <c r="Z201" s="69" t="e">
        <f>#REF!</f>
        <v>#REF!</v>
      </c>
      <c r="AA201" s="69" t="e">
        <f>#REF!</f>
        <v>#REF!</v>
      </c>
      <c r="AB201" s="69" t="e">
        <f>#REF!</f>
        <v>#REF!</v>
      </c>
      <c r="AC201" s="69" t="e">
        <f>#REF!</f>
        <v>#REF!</v>
      </c>
      <c r="AD201" s="69" t="e">
        <f>#REF!</f>
        <v>#REF!</v>
      </c>
      <c r="AE201" s="69" t="e">
        <f>#REF!</f>
        <v>#REF!</v>
      </c>
      <c r="AF201" s="69" t="e">
        <f>#REF!</f>
        <v>#REF!</v>
      </c>
      <c r="AG201" s="69" t="e">
        <f>#REF!</f>
        <v>#REF!</v>
      </c>
      <c r="AH201" s="69" t="e">
        <f>#REF!</f>
        <v>#REF!</v>
      </c>
      <c r="AI201" s="69" t="e">
        <f>#REF!</f>
        <v>#REF!</v>
      </c>
      <c r="AJ201" s="69" t="e">
        <f>#REF!</f>
        <v>#REF!</v>
      </c>
      <c r="AK201" s="69" t="e">
        <f>#REF!</f>
        <v>#REF!</v>
      </c>
      <c r="AL201" s="69" t="e">
        <f>#REF!</f>
        <v>#REF!</v>
      </c>
      <c r="AM201" s="69" t="e">
        <f>#REF!</f>
        <v>#REF!</v>
      </c>
      <c r="AN201" s="69" t="e">
        <f>#REF!</f>
        <v>#REF!</v>
      </c>
      <c r="AO201" s="69" t="e">
        <f>#REF!</f>
        <v>#REF!</v>
      </c>
      <c r="AP201" s="69" t="e">
        <f>#REF!</f>
        <v>#REF!</v>
      </c>
      <c r="AQ201" s="69" t="e">
        <f>#REF!</f>
        <v>#REF!</v>
      </c>
      <c r="AR201" s="69" t="e">
        <f>#REF!</f>
        <v>#REF!</v>
      </c>
      <c r="AS201" s="69" t="e">
        <f>#REF!</f>
        <v>#REF!</v>
      </c>
    </row>
    <row r="202" spans="1:45" ht="12" customHeight="1">
      <c r="A202" s="3"/>
      <c r="B202" s="18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8">
        <v>43</v>
      </c>
      <c r="T202" s="1">
        <f t="shared" si="41"/>
      </c>
      <c r="U202" s="1">
        <f t="shared" si="42"/>
      </c>
      <c r="V202" s="1">
        <f t="shared" si="43"/>
      </c>
      <c r="W202" s="1">
        <f t="shared" si="44"/>
      </c>
      <c r="X202" s="8"/>
      <c r="Y202" s="8"/>
      <c r="Z202" s="69" t="e">
        <f>#REF!</f>
        <v>#REF!</v>
      </c>
      <c r="AA202" s="69" t="e">
        <f>#REF!</f>
        <v>#REF!</v>
      </c>
      <c r="AB202" s="69" t="e">
        <f>#REF!</f>
        <v>#REF!</v>
      </c>
      <c r="AC202" s="69" t="e">
        <f>#REF!</f>
        <v>#REF!</v>
      </c>
      <c r="AD202" s="69" t="e">
        <f>#REF!</f>
        <v>#REF!</v>
      </c>
      <c r="AE202" s="69" t="e">
        <f>#REF!</f>
        <v>#REF!</v>
      </c>
      <c r="AF202" s="69" t="e">
        <f>#REF!</f>
        <v>#REF!</v>
      </c>
      <c r="AG202" s="69" t="e">
        <f>#REF!</f>
        <v>#REF!</v>
      </c>
      <c r="AH202" s="69" t="e">
        <f>#REF!</f>
        <v>#REF!</v>
      </c>
      <c r="AI202" s="69" t="e">
        <f>#REF!</f>
        <v>#REF!</v>
      </c>
      <c r="AJ202" s="69" t="e">
        <f>#REF!</f>
        <v>#REF!</v>
      </c>
      <c r="AK202" s="69" t="e">
        <f>#REF!</f>
        <v>#REF!</v>
      </c>
      <c r="AL202" s="69" t="e">
        <f>#REF!</f>
        <v>#REF!</v>
      </c>
      <c r="AM202" s="69" t="e">
        <f>#REF!</f>
        <v>#REF!</v>
      </c>
      <c r="AN202" s="69" t="e">
        <f>#REF!</f>
        <v>#REF!</v>
      </c>
      <c r="AO202" s="69" t="e">
        <f>#REF!</f>
        <v>#REF!</v>
      </c>
      <c r="AP202" s="69" t="e">
        <f>#REF!</f>
        <v>#REF!</v>
      </c>
      <c r="AQ202" s="69" t="e">
        <f>#REF!</f>
        <v>#REF!</v>
      </c>
      <c r="AR202" s="69" t="e">
        <f>#REF!</f>
        <v>#REF!</v>
      </c>
      <c r="AS202" s="69" t="e">
        <f>#REF!</f>
        <v>#REF!</v>
      </c>
    </row>
    <row r="203" spans="1:45" ht="12" customHeight="1">
      <c r="A203" s="3"/>
      <c r="B203" s="18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8">
        <v>44</v>
      </c>
      <c r="T203" s="1">
        <f t="shared" si="41"/>
      </c>
      <c r="U203" s="1">
        <f t="shared" si="42"/>
      </c>
      <c r="V203" s="1">
        <f t="shared" si="43"/>
      </c>
      <c r="W203" s="1">
        <f t="shared" si="44"/>
      </c>
      <c r="X203" s="8"/>
      <c r="Y203" s="8"/>
      <c r="Z203" s="69" t="e">
        <f>#REF!</f>
        <v>#REF!</v>
      </c>
      <c r="AA203" s="69" t="e">
        <f>#REF!</f>
        <v>#REF!</v>
      </c>
      <c r="AB203" s="69" t="e">
        <f>#REF!</f>
        <v>#REF!</v>
      </c>
      <c r="AC203" s="69" t="e">
        <f>#REF!</f>
        <v>#REF!</v>
      </c>
      <c r="AD203" s="69" t="e">
        <f>#REF!</f>
        <v>#REF!</v>
      </c>
      <c r="AE203" s="69" t="e">
        <f>#REF!</f>
        <v>#REF!</v>
      </c>
      <c r="AF203" s="69" t="e">
        <f>#REF!</f>
        <v>#REF!</v>
      </c>
      <c r="AG203" s="69" t="e">
        <f>#REF!</f>
        <v>#REF!</v>
      </c>
      <c r="AH203" s="69" t="e">
        <f>#REF!</f>
        <v>#REF!</v>
      </c>
      <c r="AI203" s="69" t="e">
        <f>#REF!</f>
        <v>#REF!</v>
      </c>
      <c r="AJ203" s="69" t="e">
        <f>#REF!</f>
        <v>#REF!</v>
      </c>
      <c r="AK203" s="69" t="e">
        <f>#REF!</f>
        <v>#REF!</v>
      </c>
      <c r="AL203" s="69" t="e">
        <f>#REF!</f>
        <v>#REF!</v>
      </c>
      <c r="AM203" s="69" t="e">
        <f>#REF!</f>
        <v>#REF!</v>
      </c>
      <c r="AN203" s="69" t="e">
        <f>#REF!</f>
        <v>#REF!</v>
      </c>
      <c r="AO203" s="69" t="e">
        <f>#REF!</f>
        <v>#REF!</v>
      </c>
      <c r="AP203" s="69" t="e">
        <f>#REF!</f>
        <v>#REF!</v>
      </c>
      <c r="AQ203" s="69" t="e">
        <f>#REF!</f>
        <v>#REF!</v>
      </c>
      <c r="AR203" s="69" t="e">
        <f>#REF!</f>
        <v>#REF!</v>
      </c>
      <c r="AS203" s="69" t="e">
        <f>#REF!</f>
        <v>#REF!</v>
      </c>
    </row>
    <row r="204" spans="1:45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8">
        <v>45</v>
      </c>
      <c r="T204" s="1">
        <f t="shared" si="41"/>
      </c>
      <c r="U204" s="1">
        <f t="shared" si="42"/>
      </c>
      <c r="V204" s="1">
        <f t="shared" si="43"/>
      </c>
      <c r="W204" s="1">
        <f t="shared" si="44"/>
      </c>
      <c r="X204" s="8"/>
      <c r="Y204" s="8"/>
      <c r="Z204" s="69" t="e">
        <f>#REF!</f>
        <v>#REF!</v>
      </c>
      <c r="AA204" s="69" t="e">
        <f>#REF!</f>
        <v>#REF!</v>
      </c>
      <c r="AB204" s="69" t="e">
        <f>#REF!</f>
        <v>#REF!</v>
      </c>
      <c r="AC204" s="69" t="e">
        <f>#REF!</f>
        <v>#REF!</v>
      </c>
      <c r="AD204" s="69" t="e">
        <f>#REF!</f>
        <v>#REF!</v>
      </c>
      <c r="AE204" s="69" t="e">
        <f>#REF!</f>
        <v>#REF!</v>
      </c>
      <c r="AF204" s="69" t="e">
        <f>#REF!</f>
        <v>#REF!</v>
      </c>
      <c r="AG204" s="69" t="e">
        <f>#REF!</f>
        <v>#REF!</v>
      </c>
      <c r="AH204" s="69" t="e">
        <f>#REF!</f>
        <v>#REF!</v>
      </c>
      <c r="AI204" s="69" t="e">
        <f>#REF!</f>
        <v>#REF!</v>
      </c>
      <c r="AJ204" s="69" t="e">
        <f>#REF!</f>
        <v>#REF!</v>
      </c>
      <c r="AK204" s="69" t="e">
        <f>#REF!</f>
        <v>#REF!</v>
      </c>
      <c r="AL204" s="69" t="e">
        <f>#REF!</f>
        <v>#REF!</v>
      </c>
      <c r="AM204" s="69" t="e">
        <f>#REF!</f>
        <v>#REF!</v>
      </c>
      <c r="AN204" s="69" t="e">
        <f>#REF!</f>
        <v>#REF!</v>
      </c>
      <c r="AO204" s="69" t="e">
        <f>#REF!</f>
        <v>#REF!</v>
      </c>
      <c r="AP204" s="69" t="e">
        <f>#REF!</f>
        <v>#REF!</v>
      </c>
      <c r="AQ204" s="69" t="e">
        <f>#REF!</f>
        <v>#REF!</v>
      </c>
      <c r="AR204" s="69" t="e">
        <f>#REF!</f>
        <v>#REF!</v>
      </c>
      <c r="AS204" s="69" t="e">
        <f>#REF!</f>
        <v>#REF!</v>
      </c>
    </row>
    <row r="205" spans="1:45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8">
        <v>46</v>
      </c>
      <c r="T205" s="1">
        <f t="shared" si="41"/>
      </c>
      <c r="U205" s="1">
        <f t="shared" si="42"/>
      </c>
      <c r="V205" s="1">
        <f t="shared" si="43"/>
      </c>
      <c r="W205" s="1">
        <f t="shared" si="44"/>
      </c>
      <c r="X205" s="8"/>
      <c r="Y205" s="8"/>
      <c r="Z205" s="69" t="e">
        <f>#REF!</f>
        <v>#REF!</v>
      </c>
      <c r="AA205" s="69" t="e">
        <f>#REF!</f>
        <v>#REF!</v>
      </c>
      <c r="AB205" s="69" t="e">
        <f>#REF!</f>
        <v>#REF!</v>
      </c>
      <c r="AC205" s="69" t="e">
        <f>#REF!</f>
        <v>#REF!</v>
      </c>
      <c r="AD205" s="69" t="e">
        <f>#REF!</f>
        <v>#REF!</v>
      </c>
      <c r="AE205" s="69" t="e">
        <f>#REF!</f>
        <v>#REF!</v>
      </c>
      <c r="AF205" s="69" t="e">
        <f>#REF!</f>
        <v>#REF!</v>
      </c>
      <c r="AG205" s="69" t="e">
        <f>#REF!</f>
        <v>#REF!</v>
      </c>
      <c r="AH205" s="69" t="e">
        <f>#REF!</f>
        <v>#REF!</v>
      </c>
      <c r="AI205" s="69" t="e">
        <f>#REF!</f>
        <v>#REF!</v>
      </c>
      <c r="AJ205" s="69" t="e">
        <f>#REF!</f>
        <v>#REF!</v>
      </c>
      <c r="AK205" s="69" t="e">
        <f>#REF!</f>
        <v>#REF!</v>
      </c>
      <c r="AL205" s="69" t="e">
        <f>#REF!</f>
        <v>#REF!</v>
      </c>
      <c r="AM205" s="69" t="e">
        <f>#REF!</f>
        <v>#REF!</v>
      </c>
      <c r="AN205" s="69" t="e">
        <f>#REF!</f>
        <v>#REF!</v>
      </c>
      <c r="AO205" s="69" t="e">
        <f>#REF!</f>
        <v>#REF!</v>
      </c>
      <c r="AP205" s="69" t="e">
        <f>#REF!</f>
        <v>#REF!</v>
      </c>
      <c r="AQ205" s="69" t="e">
        <f>#REF!</f>
        <v>#REF!</v>
      </c>
      <c r="AR205" s="69" t="e">
        <f>#REF!</f>
        <v>#REF!</v>
      </c>
      <c r="AS205" s="69" t="e">
        <f>#REF!</f>
        <v>#REF!</v>
      </c>
    </row>
    <row r="206" spans="1:45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8">
        <v>47</v>
      </c>
      <c r="T206" s="1">
        <f t="shared" si="41"/>
      </c>
      <c r="U206" s="1">
        <f t="shared" si="42"/>
      </c>
      <c r="V206" s="1">
        <f t="shared" si="43"/>
      </c>
      <c r="W206" s="1">
        <f t="shared" si="44"/>
      </c>
      <c r="X206" s="8"/>
      <c r="Y206" s="8"/>
      <c r="Z206" s="69" t="e">
        <f>#REF!</f>
        <v>#REF!</v>
      </c>
      <c r="AA206" s="69" t="e">
        <f>#REF!</f>
        <v>#REF!</v>
      </c>
      <c r="AB206" s="69" t="e">
        <f>#REF!</f>
        <v>#REF!</v>
      </c>
      <c r="AC206" s="69" t="e">
        <f>#REF!</f>
        <v>#REF!</v>
      </c>
      <c r="AD206" s="69" t="e">
        <f>#REF!</f>
        <v>#REF!</v>
      </c>
      <c r="AE206" s="69" t="e">
        <f>#REF!</f>
        <v>#REF!</v>
      </c>
      <c r="AF206" s="69" t="e">
        <f>#REF!</f>
        <v>#REF!</v>
      </c>
      <c r="AG206" s="69" t="e">
        <f>#REF!</f>
        <v>#REF!</v>
      </c>
      <c r="AH206" s="69" t="e">
        <f>#REF!</f>
        <v>#REF!</v>
      </c>
      <c r="AI206" s="69" t="e">
        <f>#REF!</f>
        <v>#REF!</v>
      </c>
      <c r="AJ206" s="69" t="e">
        <f>#REF!</f>
        <v>#REF!</v>
      </c>
      <c r="AK206" s="69" t="e">
        <f>#REF!</f>
        <v>#REF!</v>
      </c>
      <c r="AL206" s="69" t="e">
        <f>#REF!</f>
        <v>#REF!</v>
      </c>
      <c r="AM206" s="69" t="e">
        <f>#REF!</f>
        <v>#REF!</v>
      </c>
      <c r="AN206" s="69" t="e">
        <f>#REF!</f>
        <v>#REF!</v>
      </c>
      <c r="AO206" s="69" t="e">
        <f>#REF!</f>
        <v>#REF!</v>
      </c>
      <c r="AP206" s="69" t="e">
        <f>#REF!</f>
        <v>#REF!</v>
      </c>
      <c r="AQ206" s="69" t="e">
        <f>#REF!</f>
        <v>#REF!</v>
      </c>
      <c r="AR206" s="69" t="e">
        <f>#REF!</f>
        <v>#REF!</v>
      </c>
      <c r="AS206" s="69" t="e">
        <f>#REF!</f>
        <v>#REF!</v>
      </c>
    </row>
    <row r="207" spans="1:45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8">
        <v>48</v>
      </c>
      <c r="T207" s="1">
        <f t="shared" si="41"/>
      </c>
      <c r="U207" s="1">
        <f t="shared" si="42"/>
      </c>
      <c r="V207" s="1">
        <f t="shared" si="43"/>
      </c>
      <c r="W207" s="1">
        <f t="shared" si="44"/>
      </c>
      <c r="X207" s="8"/>
      <c r="Y207" s="8"/>
      <c r="Z207" s="69" t="e">
        <f>#REF!</f>
        <v>#REF!</v>
      </c>
      <c r="AA207" s="69" t="e">
        <f>#REF!</f>
        <v>#REF!</v>
      </c>
      <c r="AB207" s="69" t="e">
        <f>#REF!</f>
        <v>#REF!</v>
      </c>
      <c r="AC207" s="69" t="e">
        <f>#REF!</f>
        <v>#REF!</v>
      </c>
      <c r="AD207" s="69" t="e">
        <f>#REF!</f>
        <v>#REF!</v>
      </c>
      <c r="AE207" s="69" t="e">
        <f>#REF!</f>
        <v>#REF!</v>
      </c>
      <c r="AF207" s="69" t="e">
        <f>#REF!</f>
        <v>#REF!</v>
      </c>
      <c r="AG207" s="69" t="e">
        <f>#REF!</f>
        <v>#REF!</v>
      </c>
      <c r="AH207" s="69" t="e">
        <f>#REF!</f>
        <v>#REF!</v>
      </c>
      <c r="AI207" s="69" t="e">
        <f>#REF!</f>
        <v>#REF!</v>
      </c>
      <c r="AJ207" s="69" t="e">
        <f>#REF!</f>
        <v>#REF!</v>
      </c>
      <c r="AK207" s="69" t="e">
        <f>#REF!</f>
        <v>#REF!</v>
      </c>
      <c r="AL207" s="69" t="e">
        <f>#REF!</f>
        <v>#REF!</v>
      </c>
      <c r="AM207" s="69" t="e">
        <f>#REF!</f>
        <v>#REF!</v>
      </c>
      <c r="AN207" s="69" t="e">
        <f>#REF!</f>
        <v>#REF!</v>
      </c>
      <c r="AO207" s="69" t="e">
        <f>#REF!</f>
        <v>#REF!</v>
      </c>
      <c r="AP207" s="69" t="e">
        <f>#REF!</f>
        <v>#REF!</v>
      </c>
      <c r="AQ207" s="69" t="e">
        <f>#REF!</f>
        <v>#REF!</v>
      </c>
      <c r="AR207" s="69" t="e">
        <f>#REF!</f>
        <v>#REF!</v>
      </c>
      <c r="AS207" s="69" t="e">
        <f>#REF!</f>
        <v>#REF!</v>
      </c>
    </row>
    <row r="208" spans="1:45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8">
        <v>49</v>
      </c>
      <c r="T208" s="1">
        <f t="shared" si="41"/>
      </c>
      <c r="U208" s="1">
        <f t="shared" si="42"/>
      </c>
      <c r="V208" s="1">
        <f t="shared" si="43"/>
      </c>
      <c r="W208" s="1">
        <f t="shared" si="44"/>
      </c>
      <c r="X208" s="8"/>
      <c r="Y208" s="8"/>
      <c r="Z208" s="69" t="e">
        <f>#REF!</f>
        <v>#REF!</v>
      </c>
      <c r="AA208" s="69" t="e">
        <f>#REF!</f>
        <v>#REF!</v>
      </c>
      <c r="AB208" s="69" t="e">
        <f>#REF!</f>
        <v>#REF!</v>
      </c>
      <c r="AC208" s="69" t="e">
        <f>#REF!</f>
        <v>#REF!</v>
      </c>
      <c r="AD208" s="69" t="e">
        <f>#REF!</f>
        <v>#REF!</v>
      </c>
      <c r="AE208" s="69" t="e">
        <f>#REF!</f>
        <v>#REF!</v>
      </c>
      <c r="AF208" s="69" t="e">
        <f>#REF!</f>
        <v>#REF!</v>
      </c>
      <c r="AG208" s="69" t="e">
        <f>#REF!</f>
        <v>#REF!</v>
      </c>
      <c r="AH208" s="69" t="e">
        <f>#REF!</f>
        <v>#REF!</v>
      </c>
      <c r="AI208" s="69" t="e">
        <f>#REF!</f>
        <v>#REF!</v>
      </c>
      <c r="AJ208" s="69" t="e">
        <f>#REF!</f>
        <v>#REF!</v>
      </c>
      <c r="AK208" s="69" t="e">
        <f>#REF!</f>
        <v>#REF!</v>
      </c>
      <c r="AL208" s="69" t="e">
        <f>#REF!</f>
        <v>#REF!</v>
      </c>
      <c r="AM208" s="69" t="e">
        <f>#REF!</f>
        <v>#REF!</v>
      </c>
      <c r="AN208" s="69" t="e">
        <f>#REF!</f>
        <v>#REF!</v>
      </c>
      <c r="AO208" s="69" t="e">
        <f>#REF!</f>
        <v>#REF!</v>
      </c>
      <c r="AP208" s="69" t="e">
        <f>#REF!</f>
        <v>#REF!</v>
      </c>
      <c r="AQ208" s="69" t="e">
        <f>#REF!</f>
        <v>#REF!</v>
      </c>
      <c r="AR208" s="69" t="e">
        <f>#REF!</f>
        <v>#REF!</v>
      </c>
      <c r="AS208" s="69" t="e">
        <f>#REF!</f>
        <v>#REF!</v>
      </c>
    </row>
    <row r="209" spans="1:45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8">
        <v>50</v>
      </c>
      <c r="T209" s="1">
        <f t="shared" si="41"/>
      </c>
      <c r="U209" s="1">
        <f t="shared" si="42"/>
      </c>
      <c r="V209" s="1">
        <f t="shared" si="43"/>
      </c>
      <c r="W209" s="1">
        <f t="shared" si="44"/>
      </c>
      <c r="X209" s="8"/>
      <c r="Y209" s="8"/>
      <c r="Z209" s="69" t="e">
        <f>#REF!</f>
        <v>#REF!</v>
      </c>
      <c r="AA209" s="69" t="e">
        <f>#REF!</f>
        <v>#REF!</v>
      </c>
      <c r="AB209" s="69" t="e">
        <f>#REF!</f>
        <v>#REF!</v>
      </c>
      <c r="AC209" s="69" t="e">
        <f>#REF!</f>
        <v>#REF!</v>
      </c>
      <c r="AD209" s="69" t="e">
        <f>#REF!</f>
        <v>#REF!</v>
      </c>
      <c r="AE209" s="69" t="e">
        <f>#REF!</f>
        <v>#REF!</v>
      </c>
      <c r="AF209" s="69" t="e">
        <f>#REF!</f>
        <v>#REF!</v>
      </c>
      <c r="AG209" s="69" t="e">
        <f>#REF!</f>
        <v>#REF!</v>
      </c>
      <c r="AH209" s="69" t="e">
        <f>#REF!</f>
        <v>#REF!</v>
      </c>
      <c r="AI209" s="69" t="e">
        <f>#REF!</f>
        <v>#REF!</v>
      </c>
      <c r="AJ209" s="69" t="e">
        <f>#REF!</f>
        <v>#REF!</v>
      </c>
      <c r="AK209" s="69" t="e">
        <f>#REF!</f>
        <v>#REF!</v>
      </c>
      <c r="AL209" s="69" t="e">
        <f>#REF!</f>
        <v>#REF!</v>
      </c>
      <c r="AM209" s="69" t="e">
        <f>#REF!</f>
        <v>#REF!</v>
      </c>
      <c r="AN209" s="69" t="e">
        <f>#REF!</f>
        <v>#REF!</v>
      </c>
      <c r="AO209" s="69" t="e">
        <f>#REF!</f>
        <v>#REF!</v>
      </c>
      <c r="AP209" s="69" t="e">
        <f>#REF!</f>
        <v>#REF!</v>
      </c>
      <c r="AQ209" s="69" t="e">
        <f>#REF!</f>
        <v>#REF!</v>
      </c>
      <c r="AR209" s="69" t="e">
        <f>#REF!</f>
        <v>#REF!</v>
      </c>
      <c r="AS209" s="69" t="e">
        <f>#REF!</f>
        <v>#REF!</v>
      </c>
    </row>
    <row r="210" spans="1:45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8">
        <v>51</v>
      </c>
      <c r="T210" s="1">
        <f t="shared" si="41"/>
      </c>
      <c r="U210" s="1">
        <f t="shared" si="42"/>
      </c>
      <c r="V210" s="1">
        <f t="shared" si="43"/>
      </c>
      <c r="W210" s="1">
        <f t="shared" si="44"/>
      </c>
      <c r="X210" s="8"/>
      <c r="Y210" s="8"/>
      <c r="Z210" s="69" t="e">
        <f>#REF!</f>
        <v>#REF!</v>
      </c>
      <c r="AA210" s="69" t="e">
        <f>#REF!</f>
        <v>#REF!</v>
      </c>
      <c r="AB210" s="69" t="e">
        <f>#REF!</f>
        <v>#REF!</v>
      </c>
      <c r="AC210" s="69" t="e">
        <f>#REF!</f>
        <v>#REF!</v>
      </c>
      <c r="AD210" s="69" t="e">
        <f>#REF!</f>
        <v>#REF!</v>
      </c>
      <c r="AE210" s="69" t="e">
        <f>#REF!</f>
        <v>#REF!</v>
      </c>
      <c r="AF210" s="69" t="e">
        <f>#REF!</f>
        <v>#REF!</v>
      </c>
      <c r="AG210" s="69" t="e">
        <f>#REF!</f>
        <v>#REF!</v>
      </c>
      <c r="AH210" s="69" t="e">
        <f>#REF!</f>
        <v>#REF!</v>
      </c>
      <c r="AI210" s="69" t="e">
        <f>#REF!</f>
        <v>#REF!</v>
      </c>
      <c r="AJ210" s="69" t="e">
        <f>#REF!</f>
        <v>#REF!</v>
      </c>
      <c r="AK210" s="69" t="e">
        <f>#REF!</f>
        <v>#REF!</v>
      </c>
      <c r="AL210" s="69" t="e">
        <f>#REF!</f>
        <v>#REF!</v>
      </c>
      <c r="AM210" s="69" t="e">
        <f>#REF!</f>
        <v>#REF!</v>
      </c>
      <c r="AN210" s="69" t="e">
        <f>#REF!</f>
        <v>#REF!</v>
      </c>
      <c r="AO210" s="69" t="e">
        <f>#REF!</f>
        <v>#REF!</v>
      </c>
      <c r="AP210" s="69" t="e">
        <f>#REF!</f>
        <v>#REF!</v>
      </c>
      <c r="AQ210" s="69" t="e">
        <f>#REF!</f>
        <v>#REF!</v>
      </c>
      <c r="AR210" s="69" t="e">
        <f>#REF!</f>
        <v>#REF!</v>
      </c>
      <c r="AS210" s="69" t="e">
        <f>#REF!</f>
        <v>#REF!</v>
      </c>
    </row>
    <row r="211" spans="1:45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8">
        <v>52</v>
      </c>
      <c r="T211" s="1">
        <f t="shared" si="41"/>
      </c>
      <c r="U211" s="1">
        <f t="shared" si="42"/>
      </c>
      <c r="V211" s="1">
        <f t="shared" si="43"/>
      </c>
      <c r="W211" s="1">
        <f t="shared" si="44"/>
      </c>
      <c r="X211" s="8"/>
      <c r="Y211" s="8"/>
      <c r="Z211" s="69" t="e">
        <f>#REF!</f>
        <v>#REF!</v>
      </c>
      <c r="AA211" s="69" t="e">
        <f>#REF!</f>
        <v>#REF!</v>
      </c>
      <c r="AB211" s="69" t="e">
        <f>#REF!</f>
        <v>#REF!</v>
      </c>
      <c r="AC211" s="69" t="e">
        <f>#REF!</f>
        <v>#REF!</v>
      </c>
      <c r="AD211" s="69" t="e">
        <f>#REF!</f>
        <v>#REF!</v>
      </c>
      <c r="AE211" s="69" t="e">
        <f>#REF!</f>
        <v>#REF!</v>
      </c>
      <c r="AF211" s="69" t="e">
        <f>#REF!</f>
        <v>#REF!</v>
      </c>
      <c r="AG211" s="69" t="e">
        <f>#REF!</f>
        <v>#REF!</v>
      </c>
      <c r="AH211" s="69" t="e">
        <f>#REF!</f>
        <v>#REF!</v>
      </c>
      <c r="AI211" s="69" t="e">
        <f>#REF!</f>
        <v>#REF!</v>
      </c>
      <c r="AJ211" s="69" t="e">
        <f>#REF!</f>
        <v>#REF!</v>
      </c>
      <c r="AK211" s="69" t="e">
        <f>#REF!</f>
        <v>#REF!</v>
      </c>
      <c r="AL211" s="69" t="e">
        <f>#REF!</f>
        <v>#REF!</v>
      </c>
      <c r="AM211" s="69" t="e">
        <f>#REF!</f>
        <v>#REF!</v>
      </c>
      <c r="AN211" s="69" t="e">
        <f>#REF!</f>
        <v>#REF!</v>
      </c>
      <c r="AO211" s="69" t="e">
        <f>#REF!</f>
        <v>#REF!</v>
      </c>
      <c r="AP211" s="69" t="e">
        <f>#REF!</f>
        <v>#REF!</v>
      </c>
      <c r="AQ211" s="69" t="e">
        <f>#REF!</f>
        <v>#REF!</v>
      </c>
      <c r="AR211" s="69" t="e">
        <f>#REF!</f>
        <v>#REF!</v>
      </c>
      <c r="AS211" s="69" t="e">
        <f>#REF!</f>
        <v>#REF!</v>
      </c>
    </row>
    <row r="212" spans="1:45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8">
        <v>53</v>
      </c>
      <c r="T212" s="1">
        <f t="shared" si="41"/>
      </c>
      <c r="U212" s="1">
        <f t="shared" si="42"/>
      </c>
      <c r="V212" s="1">
        <f t="shared" si="43"/>
      </c>
      <c r="W212" s="1">
        <f t="shared" si="44"/>
      </c>
      <c r="X212" s="8"/>
      <c r="Y212" s="8"/>
      <c r="Z212" s="69" t="e">
        <f>#REF!</f>
        <v>#REF!</v>
      </c>
      <c r="AA212" s="69" t="e">
        <f>#REF!</f>
        <v>#REF!</v>
      </c>
      <c r="AB212" s="69" t="e">
        <f>#REF!</f>
        <v>#REF!</v>
      </c>
      <c r="AC212" s="69" t="e">
        <f>#REF!</f>
        <v>#REF!</v>
      </c>
      <c r="AD212" s="69" t="e">
        <f>#REF!</f>
        <v>#REF!</v>
      </c>
      <c r="AE212" s="69" t="e">
        <f>#REF!</f>
        <v>#REF!</v>
      </c>
      <c r="AF212" s="69" t="e">
        <f>#REF!</f>
        <v>#REF!</v>
      </c>
      <c r="AG212" s="69" t="e">
        <f>#REF!</f>
        <v>#REF!</v>
      </c>
      <c r="AH212" s="69" t="e">
        <f>#REF!</f>
        <v>#REF!</v>
      </c>
      <c r="AI212" s="69" t="e">
        <f>#REF!</f>
        <v>#REF!</v>
      </c>
      <c r="AJ212" s="69" t="e">
        <f>#REF!</f>
        <v>#REF!</v>
      </c>
      <c r="AK212" s="69" t="e">
        <f>#REF!</f>
        <v>#REF!</v>
      </c>
      <c r="AL212" s="69" t="e">
        <f>#REF!</f>
        <v>#REF!</v>
      </c>
      <c r="AM212" s="69" t="e">
        <f>#REF!</f>
        <v>#REF!</v>
      </c>
      <c r="AN212" s="69" t="e">
        <f>#REF!</f>
        <v>#REF!</v>
      </c>
      <c r="AO212" s="69" t="e">
        <f>#REF!</f>
        <v>#REF!</v>
      </c>
      <c r="AP212" s="69" t="e">
        <f>#REF!</f>
        <v>#REF!</v>
      </c>
      <c r="AQ212" s="69" t="e">
        <f>#REF!</f>
        <v>#REF!</v>
      </c>
      <c r="AR212" s="69" t="e">
        <f>#REF!</f>
        <v>#REF!</v>
      </c>
      <c r="AS212" s="69" t="e">
        <f>#REF!</f>
        <v>#REF!</v>
      </c>
    </row>
    <row r="213" spans="1:45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8">
        <v>54</v>
      </c>
      <c r="T213" s="1">
        <f t="shared" si="41"/>
      </c>
      <c r="U213" s="1">
        <f t="shared" si="42"/>
      </c>
      <c r="V213" s="1">
        <f t="shared" si="43"/>
      </c>
      <c r="W213" s="1">
        <f t="shared" si="44"/>
      </c>
      <c r="X213" s="8"/>
      <c r="Y213" s="8"/>
      <c r="Z213" s="69" t="e">
        <f>#REF!</f>
        <v>#REF!</v>
      </c>
      <c r="AA213" s="69" t="e">
        <f>#REF!</f>
        <v>#REF!</v>
      </c>
      <c r="AB213" s="69" t="e">
        <f>#REF!</f>
        <v>#REF!</v>
      </c>
      <c r="AC213" s="69" t="e">
        <f>#REF!</f>
        <v>#REF!</v>
      </c>
      <c r="AD213" s="69" t="e">
        <f>#REF!</f>
        <v>#REF!</v>
      </c>
      <c r="AE213" s="69" t="e">
        <f>#REF!</f>
        <v>#REF!</v>
      </c>
      <c r="AF213" s="69" t="e">
        <f>#REF!</f>
        <v>#REF!</v>
      </c>
      <c r="AG213" s="69" t="e">
        <f>#REF!</f>
        <v>#REF!</v>
      </c>
      <c r="AH213" s="69" t="e">
        <f>#REF!</f>
        <v>#REF!</v>
      </c>
      <c r="AI213" s="69" t="e">
        <f>#REF!</f>
        <v>#REF!</v>
      </c>
      <c r="AJ213" s="69" t="e">
        <f>#REF!</f>
        <v>#REF!</v>
      </c>
      <c r="AK213" s="69" t="e">
        <f>#REF!</f>
        <v>#REF!</v>
      </c>
      <c r="AL213" s="69" t="e">
        <f>#REF!</f>
        <v>#REF!</v>
      </c>
      <c r="AM213" s="69" t="e">
        <f>#REF!</f>
        <v>#REF!</v>
      </c>
      <c r="AN213" s="69" t="e">
        <f>#REF!</f>
        <v>#REF!</v>
      </c>
      <c r="AO213" s="69" t="e">
        <f>#REF!</f>
        <v>#REF!</v>
      </c>
      <c r="AP213" s="69" t="e">
        <f>#REF!</f>
        <v>#REF!</v>
      </c>
      <c r="AQ213" s="69" t="e">
        <f>#REF!</f>
        <v>#REF!</v>
      </c>
      <c r="AR213" s="69" t="e">
        <f>#REF!</f>
        <v>#REF!</v>
      </c>
      <c r="AS213" s="69" t="e">
        <f>#REF!</f>
        <v>#REF!</v>
      </c>
    </row>
    <row r="214" spans="1:45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8">
        <v>55</v>
      </c>
      <c r="T214" s="1">
        <f t="shared" si="41"/>
      </c>
      <c r="U214" s="1">
        <f t="shared" si="42"/>
      </c>
      <c r="V214" s="1">
        <f t="shared" si="43"/>
      </c>
      <c r="W214" s="1">
        <f t="shared" si="44"/>
      </c>
      <c r="X214" s="8"/>
      <c r="Y214" s="8"/>
      <c r="Z214" s="69" t="e">
        <f>#REF!</f>
        <v>#REF!</v>
      </c>
      <c r="AA214" s="69" t="e">
        <f>#REF!</f>
        <v>#REF!</v>
      </c>
      <c r="AB214" s="69" t="e">
        <f>#REF!</f>
        <v>#REF!</v>
      </c>
      <c r="AC214" s="69" t="e">
        <f>#REF!</f>
        <v>#REF!</v>
      </c>
      <c r="AD214" s="69" t="e">
        <f>#REF!</f>
        <v>#REF!</v>
      </c>
      <c r="AE214" s="69" t="e">
        <f>#REF!</f>
        <v>#REF!</v>
      </c>
      <c r="AF214" s="69" t="e">
        <f>#REF!</f>
        <v>#REF!</v>
      </c>
      <c r="AG214" s="69" t="e">
        <f>#REF!</f>
        <v>#REF!</v>
      </c>
      <c r="AH214" s="69" t="e">
        <f>#REF!</f>
        <v>#REF!</v>
      </c>
      <c r="AI214" s="69" t="e">
        <f>#REF!</f>
        <v>#REF!</v>
      </c>
      <c r="AJ214" s="69" t="e">
        <f>#REF!</f>
        <v>#REF!</v>
      </c>
      <c r="AK214" s="69" t="e">
        <f>#REF!</f>
        <v>#REF!</v>
      </c>
      <c r="AL214" s="69" t="e">
        <f>#REF!</f>
        <v>#REF!</v>
      </c>
      <c r="AM214" s="69" t="e">
        <f>#REF!</f>
        <v>#REF!</v>
      </c>
      <c r="AN214" s="69" t="e">
        <f>#REF!</f>
        <v>#REF!</v>
      </c>
      <c r="AO214" s="69" t="e">
        <f>#REF!</f>
        <v>#REF!</v>
      </c>
      <c r="AP214" s="69" t="e">
        <f>#REF!</f>
        <v>#REF!</v>
      </c>
      <c r="AQ214" s="69" t="e">
        <f>#REF!</f>
        <v>#REF!</v>
      </c>
      <c r="AR214" s="69" t="e">
        <f>#REF!</f>
        <v>#REF!</v>
      </c>
      <c r="AS214" s="69" t="e">
        <f>#REF!</f>
        <v>#REF!</v>
      </c>
    </row>
    <row r="215" spans="1:45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8">
        <v>56</v>
      </c>
      <c r="T215" s="1">
        <f t="shared" si="41"/>
      </c>
      <c r="U215" s="1">
        <f t="shared" si="42"/>
      </c>
      <c r="V215" s="1">
        <f t="shared" si="43"/>
      </c>
      <c r="W215" s="1">
        <f t="shared" si="44"/>
      </c>
      <c r="X215" s="8"/>
      <c r="Y215" s="8"/>
      <c r="Z215" s="69" t="e">
        <f>#REF!</f>
        <v>#REF!</v>
      </c>
      <c r="AA215" s="69" t="e">
        <f>#REF!</f>
        <v>#REF!</v>
      </c>
      <c r="AB215" s="69" t="e">
        <f>#REF!</f>
        <v>#REF!</v>
      </c>
      <c r="AC215" s="69" t="e">
        <f>#REF!</f>
        <v>#REF!</v>
      </c>
      <c r="AD215" s="69" t="e">
        <f>#REF!</f>
        <v>#REF!</v>
      </c>
      <c r="AE215" s="69" t="e">
        <f>#REF!</f>
        <v>#REF!</v>
      </c>
      <c r="AF215" s="69" t="e">
        <f>#REF!</f>
        <v>#REF!</v>
      </c>
      <c r="AG215" s="69" t="e">
        <f>#REF!</f>
        <v>#REF!</v>
      </c>
      <c r="AH215" s="69" t="e">
        <f>#REF!</f>
        <v>#REF!</v>
      </c>
      <c r="AI215" s="69" t="e">
        <f>#REF!</f>
        <v>#REF!</v>
      </c>
      <c r="AJ215" s="69" t="e">
        <f>#REF!</f>
        <v>#REF!</v>
      </c>
      <c r="AK215" s="69" t="e">
        <f>#REF!</f>
        <v>#REF!</v>
      </c>
      <c r="AL215" s="69" t="e">
        <f>#REF!</f>
        <v>#REF!</v>
      </c>
      <c r="AM215" s="69" t="e">
        <f>#REF!</f>
        <v>#REF!</v>
      </c>
      <c r="AN215" s="69" t="e">
        <f>#REF!</f>
        <v>#REF!</v>
      </c>
      <c r="AO215" s="69" t="e">
        <f>#REF!</f>
        <v>#REF!</v>
      </c>
      <c r="AP215" s="69" t="e">
        <f>#REF!</f>
        <v>#REF!</v>
      </c>
      <c r="AQ215" s="69" t="e">
        <f>#REF!</f>
        <v>#REF!</v>
      </c>
      <c r="AR215" s="69" t="e">
        <f>#REF!</f>
        <v>#REF!</v>
      </c>
      <c r="AS215" s="69" t="e">
        <f>#REF!</f>
        <v>#REF!</v>
      </c>
    </row>
    <row r="216" spans="1:45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8">
        <v>57</v>
      </c>
      <c r="T216" s="1">
        <f t="shared" si="41"/>
      </c>
      <c r="U216" s="1">
        <f t="shared" si="42"/>
      </c>
      <c r="V216" s="1">
        <f t="shared" si="43"/>
      </c>
      <c r="W216" s="1">
        <f t="shared" si="44"/>
      </c>
      <c r="X216" s="8"/>
      <c r="Y216" s="8"/>
      <c r="Z216" s="69" t="e">
        <f>#REF!</f>
        <v>#REF!</v>
      </c>
      <c r="AA216" s="69" t="e">
        <f>#REF!</f>
        <v>#REF!</v>
      </c>
      <c r="AB216" s="69" t="e">
        <f>#REF!</f>
        <v>#REF!</v>
      </c>
      <c r="AC216" s="69" t="e">
        <f>#REF!</f>
        <v>#REF!</v>
      </c>
      <c r="AD216" s="69" t="e">
        <f>#REF!</f>
        <v>#REF!</v>
      </c>
      <c r="AE216" s="69" t="e">
        <f>#REF!</f>
        <v>#REF!</v>
      </c>
      <c r="AF216" s="69" t="e">
        <f>#REF!</f>
        <v>#REF!</v>
      </c>
      <c r="AG216" s="69" t="e">
        <f>#REF!</f>
        <v>#REF!</v>
      </c>
      <c r="AH216" s="69" t="e">
        <f>#REF!</f>
        <v>#REF!</v>
      </c>
      <c r="AI216" s="69" t="e">
        <f>#REF!</f>
        <v>#REF!</v>
      </c>
      <c r="AJ216" s="69" t="e">
        <f>#REF!</f>
        <v>#REF!</v>
      </c>
      <c r="AK216" s="69" t="e">
        <f>#REF!</f>
        <v>#REF!</v>
      </c>
      <c r="AL216" s="69" t="e">
        <f>#REF!</f>
        <v>#REF!</v>
      </c>
      <c r="AM216" s="69" t="e">
        <f>#REF!</f>
        <v>#REF!</v>
      </c>
      <c r="AN216" s="69" t="e">
        <f>#REF!</f>
        <v>#REF!</v>
      </c>
      <c r="AO216" s="69" t="e">
        <f>#REF!</f>
        <v>#REF!</v>
      </c>
      <c r="AP216" s="69" t="e">
        <f>#REF!</f>
        <v>#REF!</v>
      </c>
      <c r="AQ216" s="69" t="e">
        <f>#REF!</f>
        <v>#REF!</v>
      </c>
      <c r="AR216" s="69" t="e">
        <f>#REF!</f>
        <v>#REF!</v>
      </c>
      <c r="AS216" s="69" t="e">
        <f>#REF!</f>
        <v>#REF!</v>
      </c>
    </row>
    <row r="217" spans="1:45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8">
        <v>58</v>
      </c>
      <c r="T217" s="1">
        <f t="shared" si="41"/>
      </c>
      <c r="U217" s="1">
        <f t="shared" si="42"/>
      </c>
      <c r="V217" s="1">
        <f t="shared" si="43"/>
      </c>
      <c r="W217" s="1">
        <f t="shared" si="44"/>
      </c>
      <c r="X217" s="8"/>
      <c r="Y217" s="8"/>
      <c r="Z217" s="69" t="e">
        <f>#REF!</f>
        <v>#REF!</v>
      </c>
      <c r="AA217" s="69" t="e">
        <f>#REF!</f>
        <v>#REF!</v>
      </c>
      <c r="AB217" s="69" t="e">
        <f>#REF!</f>
        <v>#REF!</v>
      </c>
      <c r="AC217" s="69" t="e">
        <f>#REF!</f>
        <v>#REF!</v>
      </c>
      <c r="AD217" s="69" t="e">
        <f>#REF!</f>
        <v>#REF!</v>
      </c>
      <c r="AE217" s="69" t="e">
        <f>#REF!</f>
        <v>#REF!</v>
      </c>
      <c r="AF217" s="69" t="e">
        <f>#REF!</f>
        <v>#REF!</v>
      </c>
      <c r="AG217" s="69" t="e">
        <f>#REF!</f>
        <v>#REF!</v>
      </c>
      <c r="AH217" s="69" t="e">
        <f>#REF!</f>
        <v>#REF!</v>
      </c>
      <c r="AI217" s="69" t="e">
        <f>#REF!</f>
        <v>#REF!</v>
      </c>
      <c r="AJ217" s="69" t="e">
        <f>#REF!</f>
        <v>#REF!</v>
      </c>
      <c r="AK217" s="69" t="e">
        <f>#REF!</f>
        <v>#REF!</v>
      </c>
      <c r="AL217" s="69" t="e">
        <f>#REF!</f>
        <v>#REF!</v>
      </c>
      <c r="AM217" s="69" t="e">
        <f>#REF!</f>
        <v>#REF!</v>
      </c>
      <c r="AN217" s="69" t="e">
        <f>#REF!</f>
        <v>#REF!</v>
      </c>
      <c r="AO217" s="69" t="e">
        <f>#REF!</f>
        <v>#REF!</v>
      </c>
      <c r="AP217" s="69" t="e">
        <f>#REF!</f>
        <v>#REF!</v>
      </c>
      <c r="AQ217" s="69" t="e">
        <f>#REF!</f>
        <v>#REF!</v>
      </c>
      <c r="AR217" s="69" t="e">
        <f>#REF!</f>
        <v>#REF!</v>
      </c>
      <c r="AS217" s="69" t="e">
        <f>#REF!</f>
        <v>#REF!</v>
      </c>
    </row>
    <row r="218" spans="1:45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8">
        <v>59</v>
      </c>
      <c r="T218" s="1">
        <f t="shared" si="41"/>
      </c>
      <c r="U218" s="1">
        <f t="shared" si="42"/>
      </c>
      <c r="V218" s="1">
        <f t="shared" si="43"/>
      </c>
      <c r="W218" s="1">
        <f t="shared" si="44"/>
      </c>
      <c r="X218" s="8"/>
      <c r="Y218" s="8"/>
      <c r="Z218" s="69" t="e">
        <f>#REF!</f>
        <v>#REF!</v>
      </c>
      <c r="AA218" s="69" t="e">
        <f>#REF!</f>
        <v>#REF!</v>
      </c>
      <c r="AB218" s="69" t="e">
        <f>#REF!</f>
        <v>#REF!</v>
      </c>
      <c r="AC218" s="69" t="e">
        <f>#REF!</f>
        <v>#REF!</v>
      </c>
      <c r="AD218" s="69" t="e">
        <f>#REF!</f>
        <v>#REF!</v>
      </c>
      <c r="AE218" s="69" t="e">
        <f>#REF!</f>
        <v>#REF!</v>
      </c>
      <c r="AF218" s="69" t="e">
        <f>#REF!</f>
        <v>#REF!</v>
      </c>
      <c r="AG218" s="69" t="e">
        <f>#REF!</f>
        <v>#REF!</v>
      </c>
      <c r="AH218" s="69" t="e">
        <f>#REF!</f>
        <v>#REF!</v>
      </c>
      <c r="AI218" s="69" t="e">
        <f>#REF!</f>
        <v>#REF!</v>
      </c>
      <c r="AJ218" s="69" t="e">
        <f>#REF!</f>
        <v>#REF!</v>
      </c>
      <c r="AK218" s="69" t="e">
        <f>#REF!</f>
        <v>#REF!</v>
      </c>
      <c r="AL218" s="69" t="e">
        <f>#REF!</f>
        <v>#REF!</v>
      </c>
      <c r="AM218" s="69" t="e">
        <f>#REF!</f>
        <v>#REF!</v>
      </c>
      <c r="AN218" s="69" t="e">
        <f>#REF!</f>
        <v>#REF!</v>
      </c>
      <c r="AO218" s="69" t="e">
        <f>#REF!</f>
        <v>#REF!</v>
      </c>
      <c r="AP218" s="69" t="e">
        <f>#REF!</f>
        <v>#REF!</v>
      </c>
      <c r="AQ218" s="69" t="e">
        <f>#REF!</f>
        <v>#REF!</v>
      </c>
      <c r="AR218" s="69" t="e">
        <f>#REF!</f>
        <v>#REF!</v>
      </c>
      <c r="AS218" s="69" t="e">
        <f>#REF!</f>
        <v>#REF!</v>
      </c>
    </row>
    <row r="219" spans="1:45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8">
        <v>60</v>
      </c>
      <c r="T219" s="1">
        <f t="shared" si="41"/>
      </c>
      <c r="U219" s="1">
        <f t="shared" si="42"/>
      </c>
      <c r="V219" s="1">
        <f t="shared" si="43"/>
      </c>
      <c r="W219" s="1">
        <f t="shared" si="44"/>
      </c>
      <c r="X219" s="8"/>
      <c r="Y219" s="8"/>
      <c r="Z219" s="69" t="e">
        <f>#REF!</f>
        <v>#REF!</v>
      </c>
      <c r="AA219" s="69" t="e">
        <f>#REF!</f>
        <v>#REF!</v>
      </c>
      <c r="AB219" s="69" t="e">
        <f>#REF!</f>
        <v>#REF!</v>
      </c>
      <c r="AC219" s="69" t="e">
        <f>#REF!</f>
        <v>#REF!</v>
      </c>
      <c r="AD219" s="69" t="e">
        <f>#REF!</f>
        <v>#REF!</v>
      </c>
      <c r="AE219" s="69" t="e">
        <f>#REF!</f>
        <v>#REF!</v>
      </c>
      <c r="AF219" s="69" t="e">
        <f>#REF!</f>
        <v>#REF!</v>
      </c>
      <c r="AG219" s="69" t="e">
        <f>#REF!</f>
        <v>#REF!</v>
      </c>
      <c r="AH219" s="69" t="e">
        <f>#REF!</f>
        <v>#REF!</v>
      </c>
      <c r="AI219" s="69" t="e">
        <f>#REF!</f>
        <v>#REF!</v>
      </c>
      <c r="AJ219" s="69" t="e">
        <f>#REF!</f>
        <v>#REF!</v>
      </c>
      <c r="AK219" s="69" t="e">
        <f>#REF!</f>
        <v>#REF!</v>
      </c>
      <c r="AL219" s="69" t="e">
        <f>#REF!</f>
        <v>#REF!</v>
      </c>
      <c r="AM219" s="69" t="e">
        <f>#REF!</f>
        <v>#REF!</v>
      </c>
      <c r="AN219" s="69" t="e">
        <f>#REF!</f>
        <v>#REF!</v>
      </c>
      <c r="AO219" s="69" t="e">
        <f>#REF!</f>
        <v>#REF!</v>
      </c>
      <c r="AP219" s="69" t="e">
        <f>#REF!</f>
        <v>#REF!</v>
      </c>
      <c r="AQ219" s="69" t="e">
        <f>#REF!</f>
        <v>#REF!</v>
      </c>
      <c r="AR219" s="69" t="e">
        <f>#REF!</f>
        <v>#REF!</v>
      </c>
      <c r="AS219" s="69" t="e">
        <f>#REF!</f>
        <v>#REF!</v>
      </c>
    </row>
    <row r="220" spans="1:45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8">
        <v>61</v>
      </c>
      <c r="T220" s="1">
        <f t="shared" si="41"/>
      </c>
      <c r="U220" s="1">
        <f t="shared" si="42"/>
      </c>
      <c r="V220" s="1">
        <f t="shared" si="43"/>
      </c>
      <c r="W220" s="1">
        <f t="shared" si="44"/>
      </c>
      <c r="X220" s="8"/>
      <c r="Y220" s="8"/>
      <c r="Z220" s="69" t="e">
        <f>#REF!</f>
        <v>#REF!</v>
      </c>
      <c r="AA220" s="69" t="e">
        <f>#REF!</f>
        <v>#REF!</v>
      </c>
      <c r="AB220" s="69" t="e">
        <f>#REF!</f>
        <v>#REF!</v>
      </c>
      <c r="AC220" s="69" t="e">
        <f>#REF!</f>
        <v>#REF!</v>
      </c>
      <c r="AD220" s="69" t="e">
        <f>#REF!</f>
        <v>#REF!</v>
      </c>
      <c r="AE220" s="69" t="e">
        <f>#REF!</f>
        <v>#REF!</v>
      </c>
      <c r="AF220" s="69" t="e">
        <f>#REF!</f>
        <v>#REF!</v>
      </c>
      <c r="AG220" s="69" t="e">
        <f>#REF!</f>
        <v>#REF!</v>
      </c>
      <c r="AH220" s="69" t="e">
        <f>#REF!</f>
        <v>#REF!</v>
      </c>
      <c r="AI220" s="69" t="e">
        <f>#REF!</f>
        <v>#REF!</v>
      </c>
      <c r="AJ220" s="69" t="e">
        <f>#REF!</f>
        <v>#REF!</v>
      </c>
      <c r="AK220" s="69" t="e">
        <f>#REF!</f>
        <v>#REF!</v>
      </c>
      <c r="AL220" s="69" t="e">
        <f>#REF!</f>
        <v>#REF!</v>
      </c>
      <c r="AM220" s="69" t="e">
        <f>#REF!</f>
        <v>#REF!</v>
      </c>
      <c r="AN220" s="69" t="e">
        <f>#REF!</f>
        <v>#REF!</v>
      </c>
      <c r="AO220" s="69" t="e">
        <f>#REF!</f>
        <v>#REF!</v>
      </c>
      <c r="AP220" s="69" t="e">
        <f>#REF!</f>
        <v>#REF!</v>
      </c>
      <c r="AQ220" s="69" t="e">
        <f>#REF!</f>
        <v>#REF!</v>
      </c>
      <c r="AR220" s="69" t="e">
        <f>#REF!</f>
        <v>#REF!</v>
      </c>
      <c r="AS220" s="69" t="e">
        <f>#REF!</f>
        <v>#REF!</v>
      </c>
    </row>
    <row r="221" spans="1:45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8">
        <v>62</v>
      </c>
      <c r="T221" s="1">
        <f t="shared" si="41"/>
      </c>
      <c r="U221" s="1">
        <f t="shared" si="42"/>
      </c>
      <c r="V221" s="1">
        <f t="shared" si="43"/>
      </c>
      <c r="W221" s="1">
        <f t="shared" si="44"/>
      </c>
      <c r="X221" s="8"/>
      <c r="Y221" s="8"/>
      <c r="Z221" s="69" t="e">
        <f>#REF!</f>
        <v>#REF!</v>
      </c>
      <c r="AA221" s="69" t="e">
        <f>#REF!</f>
        <v>#REF!</v>
      </c>
      <c r="AB221" s="69" t="e">
        <f>#REF!</f>
        <v>#REF!</v>
      </c>
      <c r="AC221" s="69" t="e">
        <f>#REF!</f>
        <v>#REF!</v>
      </c>
      <c r="AD221" s="69" t="e">
        <f>#REF!</f>
        <v>#REF!</v>
      </c>
      <c r="AE221" s="69" t="e">
        <f>#REF!</f>
        <v>#REF!</v>
      </c>
      <c r="AF221" s="69" t="e">
        <f>#REF!</f>
        <v>#REF!</v>
      </c>
      <c r="AG221" s="69" t="e">
        <f>#REF!</f>
        <v>#REF!</v>
      </c>
      <c r="AH221" s="69" t="e">
        <f>#REF!</f>
        <v>#REF!</v>
      </c>
      <c r="AI221" s="69" t="e">
        <f>#REF!</f>
        <v>#REF!</v>
      </c>
      <c r="AJ221" s="69" t="e">
        <f>#REF!</f>
        <v>#REF!</v>
      </c>
      <c r="AK221" s="69" t="e">
        <f>#REF!</f>
        <v>#REF!</v>
      </c>
      <c r="AL221" s="69" t="e">
        <f>#REF!</f>
        <v>#REF!</v>
      </c>
      <c r="AM221" s="69" t="e">
        <f>#REF!</f>
        <v>#REF!</v>
      </c>
      <c r="AN221" s="69" t="e">
        <f>#REF!</f>
        <v>#REF!</v>
      </c>
      <c r="AO221" s="69" t="e">
        <f>#REF!</f>
        <v>#REF!</v>
      </c>
      <c r="AP221" s="69" t="e">
        <f>#REF!</f>
        <v>#REF!</v>
      </c>
      <c r="AQ221" s="69" t="e">
        <f>#REF!</f>
        <v>#REF!</v>
      </c>
      <c r="AR221" s="69" t="e">
        <f>#REF!</f>
        <v>#REF!</v>
      </c>
      <c r="AS221" s="69" t="e">
        <f>#REF!</f>
        <v>#REF!</v>
      </c>
    </row>
    <row r="222" spans="1:45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8">
        <v>63</v>
      </c>
      <c r="T222" s="1">
        <f t="shared" si="41"/>
      </c>
      <c r="U222" s="1">
        <f t="shared" si="42"/>
      </c>
      <c r="V222" s="1">
        <f t="shared" si="43"/>
      </c>
      <c r="W222" s="1">
        <f t="shared" si="44"/>
      </c>
      <c r="X222" s="8"/>
      <c r="Y222" s="8"/>
      <c r="Z222" s="69" t="e">
        <f>#REF!</f>
        <v>#REF!</v>
      </c>
      <c r="AA222" s="69" t="e">
        <f>#REF!</f>
        <v>#REF!</v>
      </c>
      <c r="AB222" s="69" t="e">
        <f>#REF!</f>
        <v>#REF!</v>
      </c>
      <c r="AC222" s="69" t="e">
        <f>#REF!</f>
        <v>#REF!</v>
      </c>
      <c r="AD222" s="69" t="e">
        <f>#REF!</f>
        <v>#REF!</v>
      </c>
      <c r="AE222" s="69" t="e">
        <f>#REF!</f>
        <v>#REF!</v>
      </c>
      <c r="AF222" s="69" t="e">
        <f>#REF!</f>
        <v>#REF!</v>
      </c>
      <c r="AG222" s="69" t="e">
        <f>#REF!</f>
        <v>#REF!</v>
      </c>
      <c r="AH222" s="69" t="e">
        <f>#REF!</f>
        <v>#REF!</v>
      </c>
      <c r="AI222" s="69" t="e">
        <f>#REF!</f>
        <v>#REF!</v>
      </c>
      <c r="AJ222" s="69" t="e">
        <f>#REF!</f>
        <v>#REF!</v>
      </c>
      <c r="AK222" s="69" t="e">
        <f>#REF!</f>
        <v>#REF!</v>
      </c>
      <c r="AL222" s="69" t="e">
        <f>#REF!</f>
        <v>#REF!</v>
      </c>
      <c r="AM222" s="69" t="e">
        <f>#REF!</f>
        <v>#REF!</v>
      </c>
      <c r="AN222" s="69" t="e">
        <f>#REF!</f>
        <v>#REF!</v>
      </c>
      <c r="AO222" s="69" t="e">
        <f>#REF!</f>
        <v>#REF!</v>
      </c>
      <c r="AP222" s="69" t="e">
        <f>#REF!</f>
        <v>#REF!</v>
      </c>
      <c r="AQ222" s="69" t="e">
        <f>#REF!</f>
        <v>#REF!</v>
      </c>
      <c r="AR222" s="69" t="e">
        <f>#REF!</f>
        <v>#REF!</v>
      </c>
      <c r="AS222" s="69" t="e">
        <f>#REF!</f>
        <v>#REF!</v>
      </c>
    </row>
    <row r="223" spans="1:45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8">
        <v>64</v>
      </c>
      <c r="T223" s="1">
        <f t="shared" si="41"/>
      </c>
      <c r="U223" s="1">
        <f t="shared" si="42"/>
      </c>
      <c r="V223" s="1">
        <f t="shared" si="43"/>
      </c>
      <c r="W223" s="1">
        <f t="shared" si="44"/>
      </c>
      <c r="X223" s="8"/>
      <c r="Y223" s="8"/>
      <c r="Z223" s="69" t="e">
        <f>#REF!</f>
        <v>#REF!</v>
      </c>
      <c r="AA223" s="69" t="e">
        <f>#REF!</f>
        <v>#REF!</v>
      </c>
      <c r="AB223" s="69" t="e">
        <f>#REF!</f>
        <v>#REF!</v>
      </c>
      <c r="AC223" s="69" t="e">
        <f>#REF!</f>
        <v>#REF!</v>
      </c>
      <c r="AD223" s="69" t="e">
        <f>#REF!</f>
        <v>#REF!</v>
      </c>
      <c r="AE223" s="69" t="e">
        <f>#REF!</f>
        <v>#REF!</v>
      </c>
      <c r="AF223" s="69" t="e">
        <f>#REF!</f>
        <v>#REF!</v>
      </c>
      <c r="AG223" s="69" t="e">
        <f>#REF!</f>
        <v>#REF!</v>
      </c>
      <c r="AH223" s="69" t="e">
        <f>#REF!</f>
        <v>#REF!</v>
      </c>
      <c r="AI223" s="69" t="e">
        <f>#REF!</f>
        <v>#REF!</v>
      </c>
      <c r="AJ223" s="69" t="e">
        <f>#REF!</f>
        <v>#REF!</v>
      </c>
      <c r="AK223" s="69" t="e">
        <f>#REF!</f>
        <v>#REF!</v>
      </c>
      <c r="AL223" s="69" t="e">
        <f>#REF!</f>
        <v>#REF!</v>
      </c>
      <c r="AM223" s="69" t="e">
        <f>#REF!</f>
        <v>#REF!</v>
      </c>
      <c r="AN223" s="69" t="e">
        <f>#REF!</f>
        <v>#REF!</v>
      </c>
      <c r="AO223" s="69" t="e">
        <f>#REF!</f>
        <v>#REF!</v>
      </c>
      <c r="AP223" s="69" t="e">
        <f>#REF!</f>
        <v>#REF!</v>
      </c>
      <c r="AQ223" s="69" t="e">
        <f>#REF!</f>
        <v>#REF!</v>
      </c>
      <c r="AR223" s="69" t="e">
        <f>#REF!</f>
        <v>#REF!</v>
      </c>
      <c r="AS223" s="69" t="e">
        <f>#REF!</f>
        <v>#REF!</v>
      </c>
    </row>
    <row r="224" spans="1:45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8">
        <v>65</v>
      </c>
      <c r="T224" s="1">
        <f t="shared" si="41"/>
      </c>
      <c r="U224" s="1">
        <f t="shared" si="42"/>
      </c>
      <c r="V224" s="1">
        <f t="shared" si="43"/>
      </c>
      <c r="W224" s="1">
        <f t="shared" si="44"/>
      </c>
      <c r="X224" s="8"/>
      <c r="Y224" s="8"/>
      <c r="Z224" s="69" t="e">
        <f>#REF!</f>
        <v>#REF!</v>
      </c>
      <c r="AA224" s="69" t="e">
        <f>#REF!</f>
        <v>#REF!</v>
      </c>
      <c r="AB224" s="69" t="e">
        <f>#REF!</f>
        <v>#REF!</v>
      </c>
      <c r="AC224" s="69" t="e">
        <f>#REF!</f>
        <v>#REF!</v>
      </c>
      <c r="AD224" s="69" t="e">
        <f>#REF!</f>
        <v>#REF!</v>
      </c>
      <c r="AE224" s="69" t="e">
        <f>#REF!</f>
        <v>#REF!</v>
      </c>
      <c r="AF224" s="69" t="e">
        <f>#REF!</f>
        <v>#REF!</v>
      </c>
      <c r="AG224" s="69" t="e">
        <f>#REF!</f>
        <v>#REF!</v>
      </c>
      <c r="AH224" s="69" t="e">
        <f>#REF!</f>
        <v>#REF!</v>
      </c>
      <c r="AI224" s="69" t="e">
        <f>#REF!</f>
        <v>#REF!</v>
      </c>
      <c r="AJ224" s="69" t="e">
        <f>#REF!</f>
        <v>#REF!</v>
      </c>
      <c r="AK224" s="69" t="e">
        <f>#REF!</f>
        <v>#REF!</v>
      </c>
      <c r="AL224" s="69" t="e">
        <f>#REF!</f>
        <v>#REF!</v>
      </c>
      <c r="AM224" s="69" t="e">
        <f>#REF!</f>
        <v>#REF!</v>
      </c>
      <c r="AN224" s="69" t="e">
        <f>#REF!</f>
        <v>#REF!</v>
      </c>
      <c r="AO224" s="69" t="e">
        <f>#REF!</f>
        <v>#REF!</v>
      </c>
      <c r="AP224" s="69" t="e">
        <f>#REF!</f>
        <v>#REF!</v>
      </c>
      <c r="AQ224" s="69" t="e">
        <f>#REF!</f>
        <v>#REF!</v>
      </c>
      <c r="AR224" s="69" t="e">
        <f>#REF!</f>
        <v>#REF!</v>
      </c>
      <c r="AS224" s="69" t="e">
        <f>#REF!</f>
        <v>#REF!</v>
      </c>
    </row>
    <row r="225" spans="1:45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8">
        <v>66</v>
      </c>
      <c r="T225" s="1">
        <f aca="true" t="shared" si="45" ref="T225:T256">IF($T$93=2,AA225,IF($T$93=3,AF225,IF($T$93=4,AK225,IF($T$93=5,AP225,""))))</f>
      </c>
      <c r="U225" s="1">
        <f aca="true" t="shared" si="46" ref="U225:U256">IF($T$93=2,AB225,IF($T$93=3,AG225,IF($T$93=4,AL225,IF($T$93=5,AQ225,""))))</f>
      </c>
      <c r="V225" s="1">
        <f aca="true" t="shared" si="47" ref="V225:V256">IF($T$93=2,AC225,IF($T$93=3,AH225,IF($T$93=4,AM225,IF($T$93=5,AR225,""))))</f>
      </c>
      <c r="W225" s="1">
        <f aca="true" t="shared" si="48" ref="W225:W256">IF($T$93=2,AD225,IF($T$93=3,AI225,IF($T$93=4,AN225,IF($T$93=5,AS225,""))))</f>
      </c>
      <c r="X225" s="8"/>
      <c r="Y225" s="8"/>
      <c r="Z225" s="69" t="e">
        <f>#REF!</f>
        <v>#REF!</v>
      </c>
      <c r="AA225" s="69" t="e">
        <f>#REF!</f>
        <v>#REF!</v>
      </c>
      <c r="AB225" s="69" t="e">
        <f>#REF!</f>
        <v>#REF!</v>
      </c>
      <c r="AC225" s="69" t="e">
        <f>#REF!</f>
        <v>#REF!</v>
      </c>
      <c r="AD225" s="69" t="e">
        <f>#REF!</f>
        <v>#REF!</v>
      </c>
      <c r="AE225" s="69" t="e">
        <f>#REF!</f>
        <v>#REF!</v>
      </c>
      <c r="AF225" s="69" t="e">
        <f>#REF!</f>
        <v>#REF!</v>
      </c>
      <c r="AG225" s="69" t="e">
        <f>#REF!</f>
        <v>#REF!</v>
      </c>
      <c r="AH225" s="69" t="e">
        <f>#REF!</f>
        <v>#REF!</v>
      </c>
      <c r="AI225" s="69" t="e">
        <f>#REF!</f>
        <v>#REF!</v>
      </c>
      <c r="AJ225" s="69" t="e">
        <f>#REF!</f>
        <v>#REF!</v>
      </c>
      <c r="AK225" s="69" t="e">
        <f>#REF!</f>
        <v>#REF!</v>
      </c>
      <c r="AL225" s="69" t="e">
        <f>#REF!</f>
        <v>#REF!</v>
      </c>
      <c r="AM225" s="69" t="e">
        <f>#REF!</f>
        <v>#REF!</v>
      </c>
      <c r="AN225" s="69" t="e">
        <f>#REF!</f>
        <v>#REF!</v>
      </c>
      <c r="AO225" s="69" t="e">
        <f>#REF!</f>
        <v>#REF!</v>
      </c>
      <c r="AP225" s="69" t="e">
        <f>#REF!</f>
        <v>#REF!</v>
      </c>
      <c r="AQ225" s="69" t="e">
        <f>#REF!</f>
        <v>#REF!</v>
      </c>
      <c r="AR225" s="69" t="e">
        <f>#REF!</f>
        <v>#REF!</v>
      </c>
      <c r="AS225" s="69" t="e">
        <f>#REF!</f>
        <v>#REF!</v>
      </c>
    </row>
    <row r="226" spans="1:45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8">
        <v>67</v>
      </c>
      <c r="T226" s="1">
        <f t="shared" si="45"/>
      </c>
      <c r="U226" s="1">
        <f t="shared" si="46"/>
      </c>
      <c r="V226" s="1">
        <f t="shared" si="47"/>
      </c>
      <c r="W226" s="1">
        <f t="shared" si="48"/>
      </c>
      <c r="X226" s="8"/>
      <c r="Y226" s="8"/>
      <c r="Z226" s="69" t="e">
        <f>#REF!</f>
        <v>#REF!</v>
      </c>
      <c r="AA226" s="69" t="e">
        <f>#REF!</f>
        <v>#REF!</v>
      </c>
      <c r="AB226" s="69" t="e">
        <f>#REF!</f>
        <v>#REF!</v>
      </c>
      <c r="AC226" s="69" t="e">
        <f>#REF!</f>
        <v>#REF!</v>
      </c>
      <c r="AD226" s="69" t="e">
        <f>#REF!</f>
        <v>#REF!</v>
      </c>
      <c r="AE226" s="69" t="e">
        <f>#REF!</f>
        <v>#REF!</v>
      </c>
      <c r="AF226" s="69" t="e">
        <f>#REF!</f>
        <v>#REF!</v>
      </c>
      <c r="AG226" s="69" t="e">
        <f>#REF!</f>
        <v>#REF!</v>
      </c>
      <c r="AH226" s="69" t="e">
        <f>#REF!</f>
        <v>#REF!</v>
      </c>
      <c r="AI226" s="69" t="e">
        <f>#REF!</f>
        <v>#REF!</v>
      </c>
      <c r="AJ226" s="69" t="e">
        <f>#REF!</f>
        <v>#REF!</v>
      </c>
      <c r="AK226" s="69" t="e">
        <f>#REF!</f>
        <v>#REF!</v>
      </c>
      <c r="AL226" s="69" t="e">
        <f>#REF!</f>
        <v>#REF!</v>
      </c>
      <c r="AM226" s="69" t="e">
        <f>#REF!</f>
        <v>#REF!</v>
      </c>
      <c r="AN226" s="69" t="e">
        <f>#REF!</f>
        <v>#REF!</v>
      </c>
      <c r="AO226" s="69" t="e">
        <f>#REF!</f>
        <v>#REF!</v>
      </c>
      <c r="AP226" s="69" t="e">
        <f>#REF!</f>
        <v>#REF!</v>
      </c>
      <c r="AQ226" s="69" t="e">
        <f>#REF!</f>
        <v>#REF!</v>
      </c>
      <c r="AR226" s="69" t="e">
        <f>#REF!</f>
        <v>#REF!</v>
      </c>
      <c r="AS226" s="69" t="e">
        <f>#REF!</f>
        <v>#REF!</v>
      </c>
    </row>
    <row r="227" spans="1:45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8">
        <v>68</v>
      </c>
      <c r="T227" s="1">
        <f t="shared" si="45"/>
      </c>
      <c r="U227" s="1">
        <f t="shared" si="46"/>
      </c>
      <c r="V227" s="1">
        <f t="shared" si="47"/>
      </c>
      <c r="W227" s="1">
        <f t="shared" si="48"/>
      </c>
      <c r="X227" s="8"/>
      <c r="Y227" s="8"/>
      <c r="Z227" s="69" t="e">
        <f>#REF!</f>
        <v>#REF!</v>
      </c>
      <c r="AA227" s="69" t="e">
        <f>#REF!</f>
        <v>#REF!</v>
      </c>
      <c r="AB227" s="69" t="e">
        <f>#REF!</f>
        <v>#REF!</v>
      </c>
      <c r="AC227" s="69" t="e">
        <f>#REF!</f>
        <v>#REF!</v>
      </c>
      <c r="AD227" s="69" t="e">
        <f>#REF!</f>
        <v>#REF!</v>
      </c>
      <c r="AE227" s="69" t="e">
        <f>#REF!</f>
        <v>#REF!</v>
      </c>
      <c r="AF227" s="69" t="e">
        <f>#REF!</f>
        <v>#REF!</v>
      </c>
      <c r="AG227" s="69" t="e">
        <f>#REF!</f>
        <v>#REF!</v>
      </c>
      <c r="AH227" s="69" t="e">
        <f>#REF!</f>
        <v>#REF!</v>
      </c>
      <c r="AI227" s="69" t="e">
        <f>#REF!</f>
        <v>#REF!</v>
      </c>
      <c r="AJ227" s="69" t="e">
        <f>#REF!</f>
        <v>#REF!</v>
      </c>
      <c r="AK227" s="69" t="e">
        <f>#REF!</f>
        <v>#REF!</v>
      </c>
      <c r="AL227" s="69" t="e">
        <f>#REF!</f>
        <v>#REF!</v>
      </c>
      <c r="AM227" s="69" t="e">
        <f>#REF!</f>
        <v>#REF!</v>
      </c>
      <c r="AN227" s="69" t="e">
        <f>#REF!</f>
        <v>#REF!</v>
      </c>
      <c r="AO227" s="69" t="e">
        <f>#REF!</f>
        <v>#REF!</v>
      </c>
      <c r="AP227" s="69" t="e">
        <f>#REF!</f>
        <v>#REF!</v>
      </c>
      <c r="AQ227" s="69" t="e">
        <f>#REF!</f>
        <v>#REF!</v>
      </c>
      <c r="AR227" s="69" t="e">
        <f>#REF!</f>
        <v>#REF!</v>
      </c>
      <c r="AS227" s="69" t="e">
        <f>#REF!</f>
        <v>#REF!</v>
      </c>
    </row>
    <row r="228" spans="1:45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8">
        <v>69</v>
      </c>
      <c r="T228" s="1">
        <f t="shared" si="45"/>
      </c>
      <c r="U228" s="1">
        <f t="shared" si="46"/>
      </c>
      <c r="V228" s="1">
        <f t="shared" si="47"/>
      </c>
      <c r="W228" s="1">
        <f t="shared" si="48"/>
      </c>
      <c r="X228" s="8"/>
      <c r="Y228" s="8"/>
      <c r="Z228" s="69" t="e">
        <f>#REF!</f>
        <v>#REF!</v>
      </c>
      <c r="AA228" s="69" t="e">
        <f>#REF!</f>
        <v>#REF!</v>
      </c>
      <c r="AB228" s="69" t="e">
        <f>#REF!</f>
        <v>#REF!</v>
      </c>
      <c r="AC228" s="69" t="e">
        <f>#REF!</f>
        <v>#REF!</v>
      </c>
      <c r="AD228" s="69" t="e">
        <f>#REF!</f>
        <v>#REF!</v>
      </c>
      <c r="AE228" s="69" t="e">
        <f>#REF!</f>
        <v>#REF!</v>
      </c>
      <c r="AF228" s="69" t="e">
        <f>#REF!</f>
        <v>#REF!</v>
      </c>
      <c r="AG228" s="69" t="e">
        <f>#REF!</f>
        <v>#REF!</v>
      </c>
      <c r="AH228" s="69" t="e">
        <f>#REF!</f>
        <v>#REF!</v>
      </c>
      <c r="AI228" s="69" t="e">
        <f>#REF!</f>
        <v>#REF!</v>
      </c>
      <c r="AJ228" s="69" t="e">
        <f>#REF!</f>
        <v>#REF!</v>
      </c>
      <c r="AK228" s="69" t="e">
        <f>#REF!</f>
        <v>#REF!</v>
      </c>
      <c r="AL228" s="69" t="e">
        <f>#REF!</f>
        <v>#REF!</v>
      </c>
      <c r="AM228" s="69" t="e">
        <f>#REF!</f>
        <v>#REF!</v>
      </c>
      <c r="AN228" s="69" t="e">
        <f>#REF!</f>
        <v>#REF!</v>
      </c>
      <c r="AO228" s="69" t="e">
        <f>#REF!</f>
        <v>#REF!</v>
      </c>
      <c r="AP228" s="69" t="e">
        <f>#REF!</f>
        <v>#REF!</v>
      </c>
      <c r="AQ228" s="69" t="e">
        <f>#REF!</f>
        <v>#REF!</v>
      </c>
      <c r="AR228" s="69" t="e">
        <f>#REF!</f>
        <v>#REF!</v>
      </c>
      <c r="AS228" s="69" t="e">
        <f>#REF!</f>
        <v>#REF!</v>
      </c>
    </row>
    <row r="229" spans="1:45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8">
        <v>70</v>
      </c>
      <c r="T229" s="1">
        <f t="shared" si="45"/>
      </c>
      <c r="U229" s="1">
        <f t="shared" si="46"/>
      </c>
      <c r="V229" s="1">
        <f t="shared" si="47"/>
      </c>
      <c r="W229" s="1">
        <f t="shared" si="48"/>
      </c>
      <c r="X229" s="8"/>
      <c r="Y229" s="8"/>
      <c r="Z229" s="69" t="e">
        <f>#REF!</f>
        <v>#REF!</v>
      </c>
      <c r="AA229" s="69" t="e">
        <f>#REF!</f>
        <v>#REF!</v>
      </c>
      <c r="AB229" s="69" t="e">
        <f>#REF!</f>
        <v>#REF!</v>
      </c>
      <c r="AC229" s="69" t="e">
        <f>#REF!</f>
        <v>#REF!</v>
      </c>
      <c r="AD229" s="69" t="e">
        <f>#REF!</f>
        <v>#REF!</v>
      </c>
      <c r="AE229" s="69" t="e">
        <f>#REF!</f>
        <v>#REF!</v>
      </c>
      <c r="AF229" s="69" t="e">
        <f>#REF!</f>
        <v>#REF!</v>
      </c>
      <c r="AG229" s="69" t="e">
        <f>#REF!</f>
        <v>#REF!</v>
      </c>
      <c r="AH229" s="69" t="e">
        <f>#REF!</f>
        <v>#REF!</v>
      </c>
      <c r="AI229" s="69" t="e">
        <f>#REF!</f>
        <v>#REF!</v>
      </c>
      <c r="AJ229" s="69" t="e">
        <f>#REF!</f>
        <v>#REF!</v>
      </c>
      <c r="AK229" s="69" t="e">
        <f>#REF!</f>
        <v>#REF!</v>
      </c>
      <c r="AL229" s="69" t="e">
        <f>#REF!</f>
        <v>#REF!</v>
      </c>
      <c r="AM229" s="69" t="e">
        <f>#REF!</f>
        <v>#REF!</v>
      </c>
      <c r="AN229" s="69" t="e">
        <f>#REF!</f>
        <v>#REF!</v>
      </c>
      <c r="AO229" s="69" t="e">
        <f>#REF!</f>
        <v>#REF!</v>
      </c>
      <c r="AP229" s="69" t="e">
        <f>#REF!</f>
        <v>#REF!</v>
      </c>
      <c r="AQ229" s="69" t="e">
        <f>#REF!</f>
        <v>#REF!</v>
      </c>
      <c r="AR229" s="69" t="e">
        <f>#REF!</f>
        <v>#REF!</v>
      </c>
      <c r="AS229" s="69" t="e">
        <f>#REF!</f>
        <v>#REF!</v>
      </c>
    </row>
    <row r="230" spans="1:45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8">
        <v>71</v>
      </c>
      <c r="T230" s="1">
        <f t="shared" si="45"/>
      </c>
      <c r="U230" s="1">
        <f t="shared" si="46"/>
      </c>
      <c r="V230" s="1">
        <f t="shared" si="47"/>
      </c>
      <c r="W230" s="1">
        <f t="shared" si="48"/>
      </c>
      <c r="X230" s="8"/>
      <c r="Y230" s="8"/>
      <c r="Z230" s="69" t="e">
        <f>#REF!</f>
        <v>#REF!</v>
      </c>
      <c r="AA230" s="69" t="e">
        <f>#REF!</f>
        <v>#REF!</v>
      </c>
      <c r="AB230" s="69" t="e">
        <f>#REF!</f>
        <v>#REF!</v>
      </c>
      <c r="AC230" s="69" t="e">
        <f>#REF!</f>
        <v>#REF!</v>
      </c>
      <c r="AD230" s="69" t="e">
        <f>#REF!</f>
        <v>#REF!</v>
      </c>
      <c r="AE230" s="69" t="e">
        <f>#REF!</f>
        <v>#REF!</v>
      </c>
      <c r="AF230" s="69" t="e">
        <f>#REF!</f>
        <v>#REF!</v>
      </c>
      <c r="AG230" s="69" t="e">
        <f>#REF!</f>
        <v>#REF!</v>
      </c>
      <c r="AH230" s="69" t="e">
        <f>#REF!</f>
        <v>#REF!</v>
      </c>
      <c r="AI230" s="69" t="e">
        <f>#REF!</f>
        <v>#REF!</v>
      </c>
      <c r="AJ230" s="69" t="e">
        <f>#REF!</f>
        <v>#REF!</v>
      </c>
      <c r="AK230" s="69" t="e">
        <f>#REF!</f>
        <v>#REF!</v>
      </c>
      <c r="AL230" s="69" t="e">
        <f>#REF!</f>
        <v>#REF!</v>
      </c>
      <c r="AM230" s="69" t="e">
        <f>#REF!</f>
        <v>#REF!</v>
      </c>
      <c r="AN230" s="69" t="e">
        <f>#REF!</f>
        <v>#REF!</v>
      </c>
      <c r="AO230" s="69" t="e">
        <f>#REF!</f>
        <v>#REF!</v>
      </c>
      <c r="AP230" s="69" t="e">
        <f>#REF!</f>
        <v>#REF!</v>
      </c>
      <c r="AQ230" s="69" t="e">
        <f>#REF!</f>
        <v>#REF!</v>
      </c>
      <c r="AR230" s="69" t="e">
        <f>#REF!</f>
        <v>#REF!</v>
      </c>
      <c r="AS230" s="69" t="e">
        <f>#REF!</f>
        <v>#REF!</v>
      </c>
    </row>
    <row r="231" spans="1:45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8">
        <v>72</v>
      </c>
      <c r="T231" s="1">
        <f t="shared" si="45"/>
      </c>
      <c r="U231" s="1">
        <f t="shared" si="46"/>
      </c>
      <c r="V231" s="1">
        <f t="shared" si="47"/>
      </c>
      <c r="W231" s="1">
        <f t="shared" si="48"/>
      </c>
      <c r="X231" s="8"/>
      <c r="Y231" s="8"/>
      <c r="Z231" s="69" t="e">
        <f>#REF!</f>
        <v>#REF!</v>
      </c>
      <c r="AA231" s="69" t="e">
        <f>#REF!</f>
        <v>#REF!</v>
      </c>
      <c r="AB231" s="69" t="e">
        <f>#REF!</f>
        <v>#REF!</v>
      </c>
      <c r="AC231" s="69" t="e">
        <f>#REF!</f>
        <v>#REF!</v>
      </c>
      <c r="AD231" s="69" t="e">
        <f>#REF!</f>
        <v>#REF!</v>
      </c>
      <c r="AE231" s="69" t="e">
        <f>#REF!</f>
        <v>#REF!</v>
      </c>
      <c r="AF231" s="69" t="e">
        <f>#REF!</f>
        <v>#REF!</v>
      </c>
      <c r="AG231" s="69" t="e">
        <f>#REF!</f>
        <v>#REF!</v>
      </c>
      <c r="AH231" s="69" t="e">
        <f>#REF!</f>
        <v>#REF!</v>
      </c>
      <c r="AI231" s="69" t="e">
        <f>#REF!</f>
        <v>#REF!</v>
      </c>
      <c r="AJ231" s="69" t="e">
        <f>#REF!</f>
        <v>#REF!</v>
      </c>
      <c r="AK231" s="69" t="e">
        <f>#REF!</f>
        <v>#REF!</v>
      </c>
      <c r="AL231" s="69" t="e">
        <f>#REF!</f>
        <v>#REF!</v>
      </c>
      <c r="AM231" s="69" t="e">
        <f>#REF!</f>
        <v>#REF!</v>
      </c>
      <c r="AN231" s="69" t="e">
        <f>#REF!</f>
        <v>#REF!</v>
      </c>
      <c r="AO231" s="69" t="e">
        <f>#REF!</f>
        <v>#REF!</v>
      </c>
      <c r="AP231" s="69" t="e">
        <f>#REF!</f>
        <v>#REF!</v>
      </c>
      <c r="AQ231" s="69" t="e">
        <f>#REF!</f>
        <v>#REF!</v>
      </c>
      <c r="AR231" s="69" t="e">
        <f>#REF!</f>
        <v>#REF!</v>
      </c>
      <c r="AS231" s="69" t="e">
        <f>#REF!</f>
        <v>#REF!</v>
      </c>
    </row>
    <row r="232" spans="1:45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8">
        <v>73</v>
      </c>
      <c r="T232" s="1">
        <f t="shared" si="45"/>
      </c>
      <c r="U232" s="1">
        <f t="shared" si="46"/>
      </c>
      <c r="V232" s="1">
        <f t="shared" si="47"/>
      </c>
      <c r="W232" s="1">
        <f t="shared" si="48"/>
      </c>
      <c r="X232" s="8"/>
      <c r="Y232" s="8"/>
      <c r="Z232" s="69" t="e">
        <f>#REF!</f>
        <v>#REF!</v>
      </c>
      <c r="AA232" s="69" t="e">
        <f>#REF!</f>
        <v>#REF!</v>
      </c>
      <c r="AB232" s="69" t="e">
        <f>#REF!</f>
        <v>#REF!</v>
      </c>
      <c r="AC232" s="69" t="e">
        <f>#REF!</f>
        <v>#REF!</v>
      </c>
      <c r="AD232" s="69" t="e">
        <f>#REF!</f>
        <v>#REF!</v>
      </c>
      <c r="AE232" s="69" t="e">
        <f>#REF!</f>
        <v>#REF!</v>
      </c>
      <c r="AF232" s="69" t="e">
        <f>#REF!</f>
        <v>#REF!</v>
      </c>
      <c r="AG232" s="69" t="e">
        <f>#REF!</f>
        <v>#REF!</v>
      </c>
      <c r="AH232" s="69" t="e">
        <f>#REF!</f>
        <v>#REF!</v>
      </c>
      <c r="AI232" s="69" t="e">
        <f>#REF!</f>
        <v>#REF!</v>
      </c>
      <c r="AJ232" s="69" t="e">
        <f>#REF!</f>
        <v>#REF!</v>
      </c>
      <c r="AK232" s="69" t="e">
        <f>#REF!</f>
        <v>#REF!</v>
      </c>
      <c r="AL232" s="69" t="e">
        <f>#REF!</f>
        <v>#REF!</v>
      </c>
      <c r="AM232" s="69" t="e">
        <f>#REF!</f>
        <v>#REF!</v>
      </c>
      <c r="AN232" s="69" t="e">
        <f>#REF!</f>
        <v>#REF!</v>
      </c>
      <c r="AO232" s="69" t="e">
        <f>#REF!</f>
        <v>#REF!</v>
      </c>
      <c r="AP232" s="69" t="e">
        <f>#REF!</f>
        <v>#REF!</v>
      </c>
      <c r="AQ232" s="69" t="e">
        <f>#REF!</f>
        <v>#REF!</v>
      </c>
      <c r="AR232" s="69" t="e">
        <f>#REF!</f>
        <v>#REF!</v>
      </c>
      <c r="AS232" s="69" t="e">
        <f>#REF!</f>
        <v>#REF!</v>
      </c>
    </row>
    <row r="233" spans="1:45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8">
        <v>74</v>
      </c>
      <c r="T233" s="1">
        <f t="shared" si="45"/>
      </c>
      <c r="U233" s="1">
        <f t="shared" si="46"/>
      </c>
      <c r="V233" s="1">
        <f t="shared" si="47"/>
      </c>
      <c r="W233" s="1">
        <f t="shared" si="48"/>
      </c>
      <c r="X233" s="8"/>
      <c r="Y233" s="8"/>
      <c r="Z233" s="69" t="e">
        <f>#REF!</f>
        <v>#REF!</v>
      </c>
      <c r="AA233" s="69" t="e">
        <f>#REF!</f>
        <v>#REF!</v>
      </c>
      <c r="AB233" s="69" t="e">
        <f>#REF!</f>
        <v>#REF!</v>
      </c>
      <c r="AC233" s="69" t="e">
        <f>#REF!</f>
        <v>#REF!</v>
      </c>
      <c r="AD233" s="69" t="e">
        <f>#REF!</f>
        <v>#REF!</v>
      </c>
      <c r="AE233" s="69" t="e">
        <f>#REF!</f>
        <v>#REF!</v>
      </c>
      <c r="AF233" s="69" t="e">
        <f>#REF!</f>
        <v>#REF!</v>
      </c>
      <c r="AG233" s="69" t="e">
        <f>#REF!</f>
        <v>#REF!</v>
      </c>
      <c r="AH233" s="69" t="e">
        <f>#REF!</f>
        <v>#REF!</v>
      </c>
      <c r="AI233" s="69" t="e">
        <f>#REF!</f>
        <v>#REF!</v>
      </c>
      <c r="AJ233" s="69" t="e">
        <f>#REF!</f>
        <v>#REF!</v>
      </c>
      <c r="AK233" s="69" t="e">
        <f>#REF!</f>
        <v>#REF!</v>
      </c>
      <c r="AL233" s="69" t="e">
        <f>#REF!</f>
        <v>#REF!</v>
      </c>
      <c r="AM233" s="69" t="e">
        <f>#REF!</f>
        <v>#REF!</v>
      </c>
      <c r="AN233" s="69" t="e">
        <f>#REF!</f>
        <v>#REF!</v>
      </c>
      <c r="AO233" s="69" t="e">
        <f>#REF!</f>
        <v>#REF!</v>
      </c>
      <c r="AP233" s="69" t="e">
        <f>#REF!</f>
        <v>#REF!</v>
      </c>
      <c r="AQ233" s="69" t="e">
        <f>#REF!</f>
        <v>#REF!</v>
      </c>
      <c r="AR233" s="69" t="e">
        <f>#REF!</f>
        <v>#REF!</v>
      </c>
      <c r="AS233" s="69" t="e">
        <f>#REF!</f>
        <v>#REF!</v>
      </c>
    </row>
    <row r="234" spans="1:45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8">
        <v>75</v>
      </c>
      <c r="T234" s="1">
        <f t="shared" si="45"/>
      </c>
      <c r="U234" s="1">
        <f t="shared" si="46"/>
      </c>
      <c r="V234" s="1">
        <f t="shared" si="47"/>
      </c>
      <c r="W234" s="1">
        <f t="shared" si="48"/>
      </c>
      <c r="X234" s="8"/>
      <c r="Y234" s="8"/>
      <c r="Z234" s="69" t="e">
        <f>#REF!</f>
        <v>#REF!</v>
      </c>
      <c r="AA234" s="69" t="e">
        <f>#REF!</f>
        <v>#REF!</v>
      </c>
      <c r="AB234" s="69" t="e">
        <f>#REF!</f>
        <v>#REF!</v>
      </c>
      <c r="AC234" s="69" t="e">
        <f>#REF!</f>
        <v>#REF!</v>
      </c>
      <c r="AD234" s="69" t="e">
        <f>#REF!</f>
        <v>#REF!</v>
      </c>
      <c r="AE234" s="69" t="e">
        <f>#REF!</f>
        <v>#REF!</v>
      </c>
      <c r="AF234" s="69" t="e">
        <f>#REF!</f>
        <v>#REF!</v>
      </c>
      <c r="AG234" s="69" t="e">
        <f>#REF!</f>
        <v>#REF!</v>
      </c>
      <c r="AH234" s="69" t="e">
        <f>#REF!</f>
        <v>#REF!</v>
      </c>
      <c r="AI234" s="69" t="e">
        <f>#REF!</f>
        <v>#REF!</v>
      </c>
      <c r="AJ234" s="69" t="e">
        <f>#REF!</f>
        <v>#REF!</v>
      </c>
      <c r="AK234" s="69" t="e">
        <f>#REF!</f>
        <v>#REF!</v>
      </c>
      <c r="AL234" s="69" t="e">
        <f>#REF!</f>
        <v>#REF!</v>
      </c>
      <c r="AM234" s="69" t="e">
        <f>#REF!</f>
        <v>#REF!</v>
      </c>
      <c r="AN234" s="69" t="e">
        <f>#REF!</f>
        <v>#REF!</v>
      </c>
      <c r="AO234" s="69" t="e">
        <f>#REF!</f>
        <v>#REF!</v>
      </c>
      <c r="AP234" s="69" t="e">
        <f>#REF!</f>
        <v>#REF!</v>
      </c>
      <c r="AQ234" s="69" t="e">
        <f>#REF!</f>
        <v>#REF!</v>
      </c>
      <c r="AR234" s="69" t="e">
        <f>#REF!</f>
        <v>#REF!</v>
      </c>
      <c r="AS234" s="69" t="e">
        <f>#REF!</f>
        <v>#REF!</v>
      </c>
    </row>
    <row r="235" spans="1:45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8">
        <v>76</v>
      </c>
      <c r="T235" s="1">
        <f t="shared" si="45"/>
      </c>
      <c r="U235" s="1">
        <f t="shared" si="46"/>
      </c>
      <c r="V235" s="1">
        <f t="shared" si="47"/>
      </c>
      <c r="W235" s="1">
        <f t="shared" si="48"/>
      </c>
      <c r="X235" s="8"/>
      <c r="Y235" s="8"/>
      <c r="Z235" s="69" t="e">
        <f>#REF!</f>
        <v>#REF!</v>
      </c>
      <c r="AA235" s="69" t="e">
        <f>#REF!</f>
        <v>#REF!</v>
      </c>
      <c r="AB235" s="69" t="e">
        <f>#REF!</f>
        <v>#REF!</v>
      </c>
      <c r="AC235" s="69" t="e">
        <f>#REF!</f>
        <v>#REF!</v>
      </c>
      <c r="AD235" s="69" t="e">
        <f>#REF!</f>
        <v>#REF!</v>
      </c>
      <c r="AE235" s="69" t="e">
        <f>#REF!</f>
        <v>#REF!</v>
      </c>
      <c r="AF235" s="69" t="e">
        <f>#REF!</f>
        <v>#REF!</v>
      </c>
      <c r="AG235" s="69" t="e">
        <f>#REF!</f>
        <v>#REF!</v>
      </c>
      <c r="AH235" s="69" t="e">
        <f>#REF!</f>
        <v>#REF!</v>
      </c>
      <c r="AI235" s="69" t="e">
        <f>#REF!</f>
        <v>#REF!</v>
      </c>
      <c r="AJ235" s="69" t="e">
        <f>#REF!</f>
        <v>#REF!</v>
      </c>
      <c r="AK235" s="69" t="e">
        <f>#REF!</f>
        <v>#REF!</v>
      </c>
      <c r="AL235" s="69" t="e">
        <f>#REF!</f>
        <v>#REF!</v>
      </c>
      <c r="AM235" s="69" t="e">
        <f>#REF!</f>
        <v>#REF!</v>
      </c>
      <c r="AN235" s="69" t="e">
        <f>#REF!</f>
        <v>#REF!</v>
      </c>
      <c r="AO235" s="69" t="e">
        <f>#REF!</f>
        <v>#REF!</v>
      </c>
      <c r="AP235" s="69" t="e">
        <f>#REF!</f>
        <v>#REF!</v>
      </c>
      <c r="AQ235" s="69" t="e">
        <f>#REF!</f>
        <v>#REF!</v>
      </c>
      <c r="AR235" s="69" t="e">
        <f>#REF!</f>
        <v>#REF!</v>
      </c>
      <c r="AS235" s="69" t="e">
        <f>#REF!</f>
        <v>#REF!</v>
      </c>
    </row>
    <row r="236" spans="1:45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8">
        <v>77</v>
      </c>
      <c r="T236" s="1">
        <f t="shared" si="45"/>
      </c>
      <c r="U236" s="1">
        <f t="shared" si="46"/>
      </c>
      <c r="V236" s="1">
        <f t="shared" si="47"/>
      </c>
      <c r="W236" s="1">
        <f t="shared" si="48"/>
      </c>
      <c r="X236" s="8"/>
      <c r="Y236" s="8"/>
      <c r="Z236" s="69" t="e">
        <f>#REF!</f>
        <v>#REF!</v>
      </c>
      <c r="AA236" s="69" t="e">
        <f>#REF!</f>
        <v>#REF!</v>
      </c>
      <c r="AB236" s="69" t="e">
        <f>#REF!</f>
        <v>#REF!</v>
      </c>
      <c r="AC236" s="69" t="e">
        <f>#REF!</f>
        <v>#REF!</v>
      </c>
      <c r="AD236" s="69" t="e">
        <f>#REF!</f>
        <v>#REF!</v>
      </c>
      <c r="AE236" s="69" t="e">
        <f>#REF!</f>
        <v>#REF!</v>
      </c>
      <c r="AF236" s="69" t="e">
        <f>#REF!</f>
        <v>#REF!</v>
      </c>
      <c r="AG236" s="69" t="e">
        <f>#REF!</f>
        <v>#REF!</v>
      </c>
      <c r="AH236" s="69" t="e">
        <f>#REF!</f>
        <v>#REF!</v>
      </c>
      <c r="AI236" s="69" t="e">
        <f>#REF!</f>
        <v>#REF!</v>
      </c>
      <c r="AJ236" s="69" t="e">
        <f>#REF!</f>
        <v>#REF!</v>
      </c>
      <c r="AK236" s="69" t="e">
        <f>#REF!</f>
        <v>#REF!</v>
      </c>
      <c r="AL236" s="69" t="e">
        <f>#REF!</f>
        <v>#REF!</v>
      </c>
      <c r="AM236" s="69" t="e">
        <f>#REF!</f>
        <v>#REF!</v>
      </c>
      <c r="AN236" s="69" t="e">
        <f>#REF!</f>
        <v>#REF!</v>
      </c>
      <c r="AO236" s="69" t="e">
        <f>#REF!</f>
        <v>#REF!</v>
      </c>
      <c r="AP236" s="69" t="e">
        <f>#REF!</f>
        <v>#REF!</v>
      </c>
      <c r="AQ236" s="69" t="e">
        <f>#REF!</f>
        <v>#REF!</v>
      </c>
      <c r="AR236" s="69" t="e">
        <f>#REF!</f>
        <v>#REF!</v>
      </c>
      <c r="AS236" s="69" t="e">
        <f>#REF!</f>
        <v>#REF!</v>
      </c>
    </row>
    <row r="237" spans="1:45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8">
        <v>78</v>
      </c>
      <c r="T237" s="1">
        <f t="shared" si="45"/>
      </c>
      <c r="U237" s="1">
        <f t="shared" si="46"/>
      </c>
      <c r="V237" s="1">
        <f t="shared" si="47"/>
      </c>
      <c r="W237" s="1">
        <f t="shared" si="48"/>
      </c>
      <c r="X237" s="8"/>
      <c r="Y237" s="8"/>
      <c r="Z237" s="69" t="e">
        <f>#REF!</f>
        <v>#REF!</v>
      </c>
      <c r="AA237" s="69" t="e">
        <f>#REF!</f>
        <v>#REF!</v>
      </c>
      <c r="AB237" s="69" t="e">
        <f>#REF!</f>
        <v>#REF!</v>
      </c>
      <c r="AC237" s="69" t="e">
        <f>#REF!</f>
        <v>#REF!</v>
      </c>
      <c r="AD237" s="69" t="e">
        <f>#REF!</f>
        <v>#REF!</v>
      </c>
      <c r="AE237" s="69" t="e">
        <f>#REF!</f>
        <v>#REF!</v>
      </c>
      <c r="AF237" s="69" t="e">
        <f>#REF!</f>
        <v>#REF!</v>
      </c>
      <c r="AG237" s="69" t="e">
        <f>#REF!</f>
        <v>#REF!</v>
      </c>
      <c r="AH237" s="69" t="e">
        <f>#REF!</f>
        <v>#REF!</v>
      </c>
      <c r="AI237" s="69" t="e">
        <f>#REF!</f>
        <v>#REF!</v>
      </c>
      <c r="AJ237" s="69" t="e">
        <f>#REF!</f>
        <v>#REF!</v>
      </c>
      <c r="AK237" s="69" t="e">
        <f>#REF!</f>
        <v>#REF!</v>
      </c>
      <c r="AL237" s="69" t="e">
        <f>#REF!</f>
        <v>#REF!</v>
      </c>
      <c r="AM237" s="69" t="e">
        <f>#REF!</f>
        <v>#REF!</v>
      </c>
      <c r="AN237" s="69" t="e">
        <f>#REF!</f>
        <v>#REF!</v>
      </c>
      <c r="AO237" s="69" t="e">
        <f>#REF!</f>
        <v>#REF!</v>
      </c>
      <c r="AP237" s="69" t="e">
        <f>#REF!</f>
        <v>#REF!</v>
      </c>
      <c r="AQ237" s="69" t="e">
        <f>#REF!</f>
        <v>#REF!</v>
      </c>
      <c r="AR237" s="69" t="e">
        <f>#REF!</f>
        <v>#REF!</v>
      </c>
      <c r="AS237" s="69" t="e">
        <f>#REF!</f>
        <v>#REF!</v>
      </c>
    </row>
    <row r="238" spans="1:45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8">
        <v>79</v>
      </c>
      <c r="T238" s="1">
        <f t="shared" si="45"/>
      </c>
      <c r="U238" s="1">
        <f t="shared" si="46"/>
      </c>
      <c r="V238" s="1">
        <f t="shared" si="47"/>
      </c>
      <c r="W238" s="1">
        <f t="shared" si="48"/>
      </c>
      <c r="X238" s="8"/>
      <c r="Y238" s="8"/>
      <c r="Z238" s="69" t="e">
        <f>#REF!</f>
        <v>#REF!</v>
      </c>
      <c r="AA238" s="69" t="e">
        <f>#REF!</f>
        <v>#REF!</v>
      </c>
      <c r="AB238" s="69" t="e">
        <f>#REF!</f>
        <v>#REF!</v>
      </c>
      <c r="AC238" s="69" t="e">
        <f>#REF!</f>
        <v>#REF!</v>
      </c>
      <c r="AD238" s="69" t="e">
        <f>#REF!</f>
        <v>#REF!</v>
      </c>
      <c r="AE238" s="69" t="e">
        <f>#REF!</f>
        <v>#REF!</v>
      </c>
      <c r="AF238" s="69" t="e">
        <f>#REF!</f>
        <v>#REF!</v>
      </c>
      <c r="AG238" s="69" t="e">
        <f>#REF!</f>
        <v>#REF!</v>
      </c>
      <c r="AH238" s="69" t="e">
        <f>#REF!</f>
        <v>#REF!</v>
      </c>
      <c r="AI238" s="69" t="e">
        <f>#REF!</f>
        <v>#REF!</v>
      </c>
      <c r="AJ238" s="69" t="e">
        <f>#REF!</f>
        <v>#REF!</v>
      </c>
      <c r="AK238" s="69" t="e">
        <f>#REF!</f>
        <v>#REF!</v>
      </c>
      <c r="AL238" s="69" t="e">
        <f>#REF!</f>
        <v>#REF!</v>
      </c>
      <c r="AM238" s="69" t="e">
        <f>#REF!</f>
        <v>#REF!</v>
      </c>
      <c r="AN238" s="69" t="e">
        <f>#REF!</f>
        <v>#REF!</v>
      </c>
      <c r="AO238" s="69" t="e">
        <f>#REF!</f>
        <v>#REF!</v>
      </c>
      <c r="AP238" s="69" t="e">
        <f>#REF!</f>
        <v>#REF!</v>
      </c>
      <c r="AQ238" s="69" t="e">
        <f>#REF!</f>
        <v>#REF!</v>
      </c>
      <c r="AR238" s="69" t="e">
        <f>#REF!</f>
        <v>#REF!</v>
      </c>
      <c r="AS238" s="69" t="e">
        <f>#REF!</f>
        <v>#REF!</v>
      </c>
    </row>
    <row r="239" spans="1:45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8">
        <v>80</v>
      </c>
      <c r="T239" s="1">
        <f t="shared" si="45"/>
      </c>
      <c r="U239" s="1">
        <f t="shared" si="46"/>
      </c>
      <c r="V239" s="1">
        <f t="shared" si="47"/>
      </c>
      <c r="W239" s="1">
        <f t="shared" si="48"/>
      </c>
      <c r="X239" s="8"/>
      <c r="Y239" s="8"/>
      <c r="Z239" s="69" t="e">
        <f>#REF!</f>
        <v>#REF!</v>
      </c>
      <c r="AA239" s="69" t="e">
        <f>#REF!</f>
        <v>#REF!</v>
      </c>
      <c r="AB239" s="69" t="e">
        <f>#REF!</f>
        <v>#REF!</v>
      </c>
      <c r="AC239" s="69" t="e">
        <f>#REF!</f>
        <v>#REF!</v>
      </c>
      <c r="AD239" s="69" t="e">
        <f>#REF!</f>
        <v>#REF!</v>
      </c>
      <c r="AE239" s="69" t="e">
        <f>#REF!</f>
        <v>#REF!</v>
      </c>
      <c r="AF239" s="69" t="e">
        <f>#REF!</f>
        <v>#REF!</v>
      </c>
      <c r="AG239" s="69" t="e">
        <f>#REF!</f>
        <v>#REF!</v>
      </c>
      <c r="AH239" s="69" t="e">
        <f>#REF!</f>
        <v>#REF!</v>
      </c>
      <c r="AI239" s="69" t="e">
        <f>#REF!</f>
        <v>#REF!</v>
      </c>
      <c r="AJ239" s="69" t="e">
        <f>#REF!</f>
        <v>#REF!</v>
      </c>
      <c r="AK239" s="69" t="e">
        <f>#REF!</f>
        <v>#REF!</v>
      </c>
      <c r="AL239" s="69" t="e">
        <f>#REF!</f>
        <v>#REF!</v>
      </c>
      <c r="AM239" s="69" t="e">
        <f>#REF!</f>
        <v>#REF!</v>
      </c>
      <c r="AN239" s="69" t="e">
        <f>#REF!</f>
        <v>#REF!</v>
      </c>
      <c r="AO239" s="69" t="e">
        <f>#REF!</f>
        <v>#REF!</v>
      </c>
      <c r="AP239" s="69" t="e">
        <f>#REF!</f>
        <v>#REF!</v>
      </c>
      <c r="AQ239" s="69" t="e">
        <f>#REF!</f>
        <v>#REF!</v>
      </c>
      <c r="AR239" s="69" t="e">
        <f>#REF!</f>
        <v>#REF!</v>
      </c>
      <c r="AS239" s="69" t="e">
        <f>#REF!</f>
        <v>#REF!</v>
      </c>
    </row>
    <row r="240" spans="1:45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8">
        <v>81</v>
      </c>
      <c r="T240" s="1">
        <f t="shared" si="45"/>
      </c>
      <c r="U240" s="1">
        <f t="shared" si="46"/>
      </c>
      <c r="V240" s="1">
        <f t="shared" si="47"/>
      </c>
      <c r="W240" s="1">
        <f t="shared" si="48"/>
      </c>
      <c r="X240" s="8"/>
      <c r="Y240" s="8"/>
      <c r="Z240" s="69" t="e">
        <f>#REF!</f>
        <v>#REF!</v>
      </c>
      <c r="AA240" s="69" t="e">
        <f>#REF!</f>
        <v>#REF!</v>
      </c>
      <c r="AB240" s="69" t="e">
        <f>#REF!</f>
        <v>#REF!</v>
      </c>
      <c r="AC240" s="69" t="e">
        <f>#REF!</f>
        <v>#REF!</v>
      </c>
      <c r="AD240" s="69" t="e">
        <f>#REF!</f>
        <v>#REF!</v>
      </c>
      <c r="AE240" s="69" t="e">
        <f>#REF!</f>
        <v>#REF!</v>
      </c>
      <c r="AF240" s="69" t="e">
        <f>#REF!</f>
        <v>#REF!</v>
      </c>
      <c r="AG240" s="69" t="e">
        <f>#REF!</f>
        <v>#REF!</v>
      </c>
      <c r="AH240" s="69" t="e">
        <f>#REF!</f>
        <v>#REF!</v>
      </c>
      <c r="AI240" s="69" t="e">
        <f>#REF!</f>
        <v>#REF!</v>
      </c>
      <c r="AJ240" s="69" t="e">
        <f>#REF!</f>
        <v>#REF!</v>
      </c>
      <c r="AK240" s="69" t="e">
        <f>#REF!</f>
        <v>#REF!</v>
      </c>
      <c r="AL240" s="69" t="e">
        <f>#REF!</f>
        <v>#REF!</v>
      </c>
      <c r="AM240" s="69" t="e">
        <f>#REF!</f>
        <v>#REF!</v>
      </c>
      <c r="AN240" s="69" t="e">
        <f>#REF!</f>
        <v>#REF!</v>
      </c>
      <c r="AO240" s="69" t="e">
        <f>#REF!</f>
        <v>#REF!</v>
      </c>
      <c r="AP240" s="69" t="e">
        <f>#REF!</f>
        <v>#REF!</v>
      </c>
      <c r="AQ240" s="69" t="e">
        <f>#REF!</f>
        <v>#REF!</v>
      </c>
      <c r="AR240" s="69" t="e">
        <f>#REF!</f>
        <v>#REF!</v>
      </c>
      <c r="AS240" s="69" t="e">
        <f>#REF!</f>
        <v>#REF!</v>
      </c>
    </row>
    <row r="241" spans="1:45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8">
        <v>82</v>
      </c>
      <c r="T241" s="1">
        <f t="shared" si="45"/>
      </c>
      <c r="U241" s="1">
        <f t="shared" si="46"/>
      </c>
      <c r="V241" s="1">
        <f t="shared" si="47"/>
      </c>
      <c r="W241" s="1">
        <f t="shared" si="48"/>
      </c>
      <c r="X241" s="8"/>
      <c r="Y241" s="8"/>
      <c r="Z241" s="69" t="e">
        <f>#REF!</f>
        <v>#REF!</v>
      </c>
      <c r="AA241" s="69" t="e">
        <f>#REF!</f>
        <v>#REF!</v>
      </c>
      <c r="AB241" s="69" t="e">
        <f>#REF!</f>
        <v>#REF!</v>
      </c>
      <c r="AC241" s="69" t="e">
        <f>#REF!</f>
        <v>#REF!</v>
      </c>
      <c r="AD241" s="69" t="e">
        <f>#REF!</f>
        <v>#REF!</v>
      </c>
      <c r="AE241" s="69" t="e">
        <f>#REF!</f>
        <v>#REF!</v>
      </c>
      <c r="AF241" s="69" t="e">
        <f>#REF!</f>
        <v>#REF!</v>
      </c>
      <c r="AG241" s="69" t="e">
        <f>#REF!</f>
        <v>#REF!</v>
      </c>
      <c r="AH241" s="69" t="e">
        <f>#REF!</f>
        <v>#REF!</v>
      </c>
      <c r="AI241" s="69" t="e">
        <f>#REF!</f>
        <v>#REF!</v>
      </c>
      <c r="AJ241" s="69" t="e">
        <f>#REF!</f>
        <v>#REF!</v>
      </c>
      <c r="AK241" s="69" t="e">
        <f>#REF!</f>
        <v>#REF!</v>
      </c>
      <c r="AL241" s="69" t="e">
        <f>#REF!</f>
        <v>#REF!</v>
      </c>
      <c r="AM241" s="69" t="e">
        <f>#REF!</f>
        <v>#REF!</v>
      </c>
      <c r="AN241" s="69" t="e">
        <f>#REF!</f>
        <v>#REF!</v>
      </c>
      <c r="AO241" s="69" t="e">
        <f>#REF!</f>
        <v>#REF!</v>
      </c>
      <c r="AP241" s="69" t="e">
        <f>#REF!</f>
        <v>#REF!</v>
      </c>
      <c r="AQ241" s="69" t="e">
        <f>#REF!</f>
        <v>#REF!</v>
      </c>
      <c r="AR241" s="69" t="e">
        <f>#REF!</f>
        <v>#REF!</v>
      </c>
      <c r="AS241" s="69" t="e">
        <f>#REF!</f>
        <v>#REF!</v>
      </c>
    </row>
    <row r="242" spans="1:45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8">
        <v>83</v>
      </c>
      <c r="T242" s="1">
        <f t="shared" si="45"/>
      </c>
      <c r="U242" s="1">
        <f t="shared" si="46"/>
      </c>
      <c r="V242" s="1">
        <f t="shared" si="47"/>
      </c>
      <c r="W242" s="1">
        <f t="shared" si="48"/>
      </c>
      <c r="X242" s="8"/>
      <c r="Y242" s="8"/>
      <c r="Z242" s="69" t="e">
        <f>#REF!</f>
        <v>#REF!</v>
      </c>
      <c r="AA242" s="69" t="e">
        <f>#REF!</f>
        <v>#REF!</v>
      </c>
      <c r="AB242" s="69" t="e">
        <f>#REF!</f>
        <v>#REF!</v>
      </c>
      <c r="AC242" s="69" t="e">
        <f>#REF!</f>
        <v>#REF!</v>
      </c>
      <c r="AD242" s="69" t="e">
        <f>#REF!</f>
        <v>#REF!</v>
      </c>
      <c r="AE242" s="69" t="e">
        <f>#REF!</f>
        <v>#REF!</v>
      </c>
      <c r="AF242" s="69" t="e">
        <f>#REF!</f>
        <v>#REF!</v>
      </c>
      <c r="AG242" s="69" t="e">
        <f>#REF!</f>
        <v>#REF!</v>
      </c>
      <c r="AH242" s="69" t="e">
        <f>#REF!</f>
        <v>#REF!</v>
      </c>
      <c r="AI242" s="69" t="e">
        <f>#REF!</f>
        <v>#REF!</v>
      </c>
      <c r="AJ242" s="69" t="e">
        <f>#REF!</f>
        <v>#REF!</v>
      </c>
      <c r="AK242" s="69" t="e">
        <f>#REF!</f>
        <v>#REF!</v>
      </c>
      <c r="AL242" s="69" t="e">
        <f>#REF!</f>
        <v>#REF!</v>
      </c>
      <c r="AM242" s="69" t="e">
        <f>#REF!</f>
        <v>#REF!</v>
      </c>
      <c r="AN242" s="69" t="e">
        <f>#REF!</f>
        <v>#REF!</v>
      </c>
      <c r="AO242" s="69" t="e">
        <f>#REF!</f>
        <v>#REF!</v>
      </c>
      <c r="AP242" s="69" t="e">
        <f>#REF!</f>
        <v>#REF!</v>
      </c>
      <c r="AQ242" s="69" t="e">
        <f>#REF!</f>
        <v>#REF!</v>
      </c>
      <c r="AR242" s="69" t="e">
        <f>#REF!</f>
        <v>#REF!</v>
      </c>
      <c r="AS242" s="69" t="e">
        <f>#REF!</f>
        <v>#REF!</v>
      </c>
    </row>
    <row r="243" spans="1:45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8">
        <v>84</v>
      </c>
      <c r="T243" s="1">
        <f t="shared" si="45"/>
      </c>
      <c r="U243" s="1">
        <f t="shared" si="46"/>
      </c>
      <c r="V243" s="1">
        <f t="shared" si="47"/>
      </c>
      <c r="W243" s="1">
        <f t="shared" si="48"/>
      </c>
      <c r="X243" s="8"/>
      <c r="Y243" s="8"/>
      <c r="Z243" s="69" t="e">
        <f>#REF!</f>
        <v>#REF!</v>
      </c>
      <c r="AA243" s="69" t="e">
        <f>#REF!</f>
        <v>#REF!</v>
      </c>
      <c r="AB243" s="69" t="e">
        <f>#REF!</f>
        <v>#REF!</v>
      </c>
      <c r="AC243" s="69" t="e">
        <f>#REF!</f>
        <v>#REF!</v>
      </c>
      <c r="AD243" s="69" t="e">
        <f>#REF!</f>
        <v>#REF!</v>
      </c>
      <c r="AE243" s="69" t="e">
        <f>#REF!</f>
        <v>#REF!</v>
      </c>
      <c r="AF243" s="69" t="e">
        <f>#REF!</f>
        <v>#REF!</v>
      </c>
      <c r="AG243" s="69" t="e">
        <f>#REF!</f>
        <v>#REF!</v>
      </c>
      <c r="AH243" s="69" t="e">
        <f>#REF!</f>
        <v>#REF!</v>
      </c>
      <c r="AI243" s="69" t="e">
        <f>#REF!</f>
        <v>#REF!</v>
      </c>
      <c r="AJ243" s="69" t="e">
        <f>#REF!</f>
        <v>#REF!</v>
      </c>
      <c r="AK243" s="69" t="e">
        <f>#REF!</f>
        <v>#REF!</v>
      </c>
      <c r="AL243" s="69" t="e">
        <f>#REF!</f>
        <v>#REF!</v>
      </c>
      <c r="AM243" s="69" t="e">
        <f>#REF!</f>
        <v>#REF!</v>
      </c>
      <c r="AN243" s="69" t="e">
        <f>#REF!</f>
        <v>#REF!</v>
      </c>
      <c r="AO243" s="69" t="e">
        <f>#REF!</f>
        <v>#REF!</v>
      </c>
      <c r="AP243" s="69" t="e">
        <f>#REF!</f>
        <v>#REF!</v>
      </c>
      <c r="AQ243" s="69" t="e">
        <f>#REF!</f>
        <v>#REF!</v>
      </c>
      <c r="AR243" s="69" t="e">
        <f>#REF!</f>
        <v>#REF!</v>
      </c>
      <c r="AS243" s="69" t="e">
        <f>#REF!</f>
        <v>#REF!</v>
      </c>
    </row>
    <row r="244" spans="1:45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8">
        <v>85</v>
      </c>
      <c r="T244" s="1">
        <f t="shared" si="45"/>
      </c>
      <c r="U244" s="1">
        <f t="shared" si="46"/>
      </c>
      <c r="V244" s="1">
        <f t="shared" si="47"/>
      </c>
      <c r="W244" s="1">
        <f t="shared" si="48"/>
      </c>
      <c r="X244" s="8"/>
      <c r="Y244" s="8"/>
      <c r="Z244" s="69" t="e">
        <f>#REF!</f>
        <v>#REF!</v>
      </c>
      <c r="AA244" s="69" t="e">
        <f>#REF!</f>
        <v>#REF!</v>
      </c>
      <c r="AB244" s="69" t="e">
        <f>#REF!</f>
        <v>#REF!</v>
      </c>
      <c r="AC244" s="69" t="e">
        <f>#REF!</f>
        <v>#REF!</v>
      </c>
      <c r="AD244" s="69" t="e">
        <f>#REF!</f>
        <v>#REF!</v>
      </c>
      <c r="AE244" s="69" t="e">
        <f>#REF!</f>
        <v>#REF!</v>
      </c>
      <c r="AF244" s="69" t="e">
        <f>#REF!</f>
        <v>#REF!</v>
      </c>
      <c r="AG244" s="69" t="e">
        <f>#REF!</f>
        <v>#REF!</v>
      </c>
      <c r="AH244" s="69" t="e">
        <f>#REF!</f>
        <v>#REF!</v>
      </c>
      <c r="AI244" s="69" t="e">
        <f>#REF!</f>
        <v>#REF!</v>
      </c>
      <c r="AJ244" s="69" t="e">
        <f>#REF!</f>
        <v>#REF!</v>
      </c>
      <c r="AK244" s="69" t="e">
        <f>#REF!</f>
        <v>#REF!</v>
      </c>
      <c r="AL244" s="69" t="e">
        <f>#REF!</f>
        <v>#REF!</v>
      </c>
      <c r="AM244" s="69" t="e">
        <f>#REF!</f>
        <v>#REF!</v>
      </c>
      <c r="AN244" s="69" t="e">
        <f>#REF!</f>
        <v>#REF!</v>
      </c>
      <c r="AO244" s="69" t="e">
        <f>#REF!</f>
        <v>#REF!</v>
      </c>
      <c r="AP244" s="69" t="e">
        <f>#REF!</f>
        <v>#REF!</v>
      </c>
      <c r="AQ244" s="69" t="e">
        <f>#REF!</f>
        <v>#REF!</v>
      </c>
      <c r="AR244" s="69" t="e">
        <f>#REF!</f>
        <v>#REF!</v>
      </c>
      <c r="AS244" s="69" t="e">
        <f>#REF!</f>
        <v>#REF!</v>
      </c>
    </row>
    <row r="245" spans="1:45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8">
        <v>86</v>
      </c>
      <c r="T245" s="1">
        <f t="shared" si="45"/>
      </c>
      <c r="U245" s="1">
        <f t="shared" si="46"/>
      </c>
      <c r="V245" s="1">
        <f t="shared" si="47"/>
      </c>
      <c r="W245" s="1">
        <f t="shared" si="48"/>
      </c>
      <c r="X245" s="8"/>
      <c r="Y245" s="8"/>
      <c r="Z245" s="69" t="e">
        <f>#REF!</f>
        <v>#REF!</v>
      </c>
      <c r="AA245" s="69" t="e">
        <f>#REF!</f>
        <v>#REF!</v>
      </c>
      <c r="AB245" s="69" t="e">
        <f>#REF!</f>
        <v>#REF!</v>
      </c>
      <c r="AC245" s="69" t="e">
        <f>#REF!</f>
        <v>#REF!</v>
      </c>
      <c r="AD245" s="69" t="e">
        <f>#REF!</f>
        <v>#REF!</v>
      </c>
      <c r="AE245" s="69" t="e">
        <f>#REF!</f>
        <v>#REF!</v>
      </c>
      <c r="AF245" s="69" t="e">
        <f>#REF!</f>
        <v>#REF!</v>
      </c>
      <c r="AG245" s="69" t="e">
        <f>#REF!</f>
        <v>#REF!</v>
      </c>
      <c r="AH245" s="69" t="e">
        <f>#REF!</f>
        <v>#REF!</v>
      </c>
      <c r="AI245" s="69" t="e">
        <f>#REF!</f>
        <v>#REF!</v>
      </c>
      <c r="AJ245" s="69" t="e">
        <f>#REF!</f>
        <v>#REF!</v>
      </c>
      <c r="AK245" s="69" t="e">
        <f>#REF!</f>
        <v>#REF!</v>
      </c>
      <c r="AL245" s="69" t="e">
        <f>#REF!</f>
        <v>#REF!</v>
      </c>
      <c r="AM245" s="69" t="e">
        <f>#REF!</f>
        <v>#REF!</v>
      </c>
      <c r="AN245" s="69" t="e">
        <f>#REF!</f>
        <v>#REF!</v>
      </c>
      <c r="AO245" s="69" t="e">
        <f>#REF!</f>
        <v>#REF!</v>
      </c>
      <c r="AP245" s="69" t="e">
        <f>#REF!</f>
        <v>#REF!</v>
      </c>
      <c r="AQ245" s="69" t="e">
        <f>#REF!</f>
        <v>#REF!</v>
      </c>
      <c r="AR245" s="69" t="e">
        <f>#REF!</f>
        <v>#REF!</v>
      </c>
      <c r="AS245" s="69" t="e">
        <f>#REF!</f>
        <v>#REF!</v>
      </c>
    </row>
    <row r="246" spans="1:45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8">
        <v>87</v>
      </c>
      <c r="T246" s="1">
        <f t="shared" si="45"/>
      </c>
      <c r="U246" s="1">
        <f t="shared" si="46"/>
      </c>
      <c r="V246" s="1">
        <f t="shared" si="47"/>
      </c>
      <c r="W246" s="1">
        <f t="shared" si="48"/>
      </c>
      <c r="X246" s="8"/>
      <c r="Y246" s="8"/>
      <c r="Z246" s="69" t="e">
        <f>#REF!</f>
        <v>#REF!</v>
      </c>
      <c r="AA246" s="69" t="e">
        <f>#REF!</f>
        <v>#REF!</v>
      </c>
      <c r="AB246" s="69" t="e">
        <f>#REF!</f>
        <v>#REF!</v>
      </c>
      <c r="AC246" s="69" t="e">
        <f>#REF!</f>
        <v>#REF!</v>
      </c>
      <c r="AD246" s="69" t="e">
        <f>#REF!</f>
        <v>#REF!</v>
      </c>
      <c r="AE246" s="69" t="e">
        <f>#REF!</f>
        <v>#REF!</v>
      </c>
      <c r="AF246" s="69" t="e">
        <f>#REF!</f>
        <v>#REF!</v>
      </c>
      <c r="AG246" s="69" t="e">
        <f>#REF!</f>
        <v>#REF!</v>
      </c>
      <c r="AH246" s="69" t="e">
        <f>#REF!</f>
        <v>#REF!</v>
      </c>
      <c r="AI246" s="69" t="e">
        <f>#REF!</f>
        <v>#REF!</v>
      </c>
      <c r="AJ246" s="69" t="e">
        <f>#REF!</f>
        <v>#REF!</v>
      </c>
      <c r="AK246" s="69" t="e">
        <f>#REF!</f>
        <v>#REF!</v>
      </c>
      <c r="AL246" s="69" t="e">
        <f>#REF!</f>
        <v>#REF!</v>
      </c>
      <c r="AM246" s="69" t="e">
        <f>#REF!</f>
        <v>#REF!</v>
      </c>
      <c r="AN246" s="69" t="e">
        <f>#REF!</f>
        <v>#REF!</v>
      </c>
      <c r="AO246" s="69" t="e">
        <f>#REF!</f>
        <v>#REF!</v>
      </c>
      <c r="AP246" s="69" t="e">
        <f>#REF!</f>
        <v>#REF!</v>
      </c>
      <c r="AQ246" s="69" t="e">
        <f>#REF!</f>
        <v>#REF!</v>
      </c>
      <c r="AR246" s="69" t="e">
        <f>#REF!</f>
        <v>#REF!</v>
      </c>
      <c r="AS246" s="69" t="e">
        <f>#REF!</f>
        <v>#REF!</v>
      </c>
    </row>
    <row r="247" spans="1:45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8">
        <v>88</v>
      </c>
      <c r="T247" s="1">
        <f t="shared" si="45"/>
      </c>
      <c r="U247" s="1">
        <f t="shared" si="46"/>
      </c>
      <c r="V247" s="1">
        <f t="shared" si="47"/>
      </c>
      <c r="W247" s="1">
        <f t="shared" si="48"/>
      </c>
      <c r="X247" s="8"/>
      <c r="Y247" s="8"/>
      <c r="Z247" s="69" t="e">
        <f>#REF!</f>
        <v>#REF!</v>
      </c>
      <c r="AA247" s="69" t="e">
        <f>#REF!</f>
        <v>#REF!</v>
      </c>
      <c r="AB247" s="69" t="e">
        <f>#REF!</f>
        <v>#REF!</v>
      </c>
      <c r="AC247" s="69" t="e">
        <f>#REF!</f>
        <v>#REF!</v>
      </c>
      <c r="AD247" s="69" t="e">
        <f>#REF!</f>
        <v>#REF!</v>
      </c>
      <c r="AE247" s="69" t="e">
        <f>#REF!</f>
        <v>#REF!</v>
      </c>
      <c r="AF247" s="69" t="e">
        <f>#REF!</f>
        <v>#REF!</v>
      </c>
      <c r="AG247" s="69" t="e">
        <f>#REF!</f>
        <v>#REF!</v>
      </c>
      <c r="AH247" s="69" t="e">
        <f>#REF!</f>
        <v>#REF!</v>
      </c>
      <c r="AI247" s="69" t="e">
        <f>#REF!</f>
        <v>#REF!</v>
      </c>
      <c r="AJ247" s="69" t="e">
        <f>#REF!</f>
        <v>#REF!</v>
      </c>
      <c r="AK247" s="69" t="e">
        <f>#REF!</f>
        <v>#REF!</v>
      </c>
      <c r="AL247" s="69" t="e">
        <f>#REF!</f>
        <v>#REF!</v>
      </c>
      <c r="AM247" s="69" t="e">
        <f>#REF!</f>
        <v>#REF!</v>
      </c>
      <c r="AN247" s="69" t="e">
        <f>#REF!</f>
        <v>#REF!</v>
      </c>
      <c r="AO247" s="69" t="e">
        <f>#REF!</f>
        <v>#REF!</v>
      </c>
      <c r="AP247" s="69" t="e">
        <f>#REF!</f>
        <v>#REF!</v>
      </c>
      <c r="AQ247" s="69" t="e">
        <f>#REF!</f>
        <v>#REF!</v>
      </c>
      <c r="AR247" s="69" t="e">
        <f>#REF!</f>
        <v>#REF!</v>
      </c>
      <c r="AS247" s="69" t="e">
        <f>#REF!</f>
        <v>#REF!</v>
      </c>
    </row>
    <row r="248" spans="1:45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8">
        <v>89</v>
      </c>
      <c r="T248" s="1">
        <f t="shared" si="45"/>
      </c>
      <c r="U248" s="1">
        <f t="shared" si="46"/>
      </c>
      <c r="V248" s="1">
        <f t="shared" si="47"/>
      </c>
      <c r="W248" s="1">
        <f t="shared" si="48"/>
      </c>
      <c r="X248" s="8"/>
      <c r="Y248" s="8"/>
      <c r="Z248" s="69" t="e">
        <f>#REF!</f>
        <v>#REF!</v>
      </c>
      <c r="AA248" s="69" t="e">
        <f>#REF!</f>
        <v>#REF!</v>
      </c>
      <c r="AB248" s="69" t="e">
        <f>#REF!</f>
        <v>#REF!</v>
      </c>
      <c r="AC248" s="69" t="e">
        <f>#REF!</f>
        <v>#REF!</v>
      </c>
      <c r="AD248" s="69" t="e">
        <f>#REF!</f>
        <v>#REF!</v>
      </c>
      <c r="AE248" s="69" t="e">
        <f>#REF!</f>
        <v>#REF!</v>
      </c>
      <c r="AF248" s="69" t="e">
        <f>#REF!</f>
        <v>#REF!</v>
      </c>
      <c r="AG248" s="69" t="e">
        <f>#REF!</f>
        <v>#REF!</v>
      </c>
      <c r="AH248" s="69" t="e">
        <f>#REF!</f>
        <v>#REF!</v>
      </c>
      <c r="AI248" s="69" t="e">
        <f>#REF!</f>
        <v>#REF!</v>
      </c>
      <c r="AJ248" s="69" t="e">
        <f>#REF!</f>
        <v>#REF!</v>
      </c>
      <c r="AK248" s="69" t="e">
        <f>#REF!</f>
        <v>#REF!</v>
      </c>
      <c r="AL248" s="69" t="e">
        <f>#REF!</f>
        <v>#REF!</v>
      </c>
      <c r="AM248" s="69" t="e">
        <f>#REF!</f>
        <v>#REF!</v>
      </c>
      <c r="AN248" s="69" t="e">
        <f>#REF!</f>
        <v>#REF!</v>
      </c>
      <c r="AO248" s="69" t="e">
        <f>#REF!</f>
        <v>#REF!</v>
      </c>
      <c r="AP248" s="69" t="e">
        <f>#REF!</f>
        <v>#REF!</v>
      </c>
      <c r="AQ248" s="69" t="e">
        <f>#REF!</f>
        <v>#REF!</v>
      </c>
      <c r="AR248" s="69" t="e">
        <f>#REF!</f>
        <v>#REF!</v>
      </c>
      <c r="AS248" s="69" t="e">
        <f>#REF!</f>
        <v>#REF!</v>
      </c>
    </row>
    <row r="249" spans="1:45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8">
        <v>90</v>
      </c>
      <c r="T249" s="1">
        <f t="shared" si="45"/>
      </c>
      <c r="U249" s="1">
        <f t="shared" si="46"/>
      </c>
      <c r="V249" s="1">
        <f t="shared" si="47"/>
      </c>
      <c r="W249" s="1">
        <f t="shared" si="48"/>
      </c>
      <c r="X249" s="8"/>
      <c r="Y249" s="8"/>
      <c r="Z249" s="69" t="e">
        <f>#REF!</f>
        <v>#REF!</v>
      </c>
      <c r="AA249" s="69" t="e">
        <f>#REF!</f>
        <v>#REF!</v>
      </c>
      <c r="AB249" s="69" t="e">
        <f>#REF!</f>
        <v>#REF!</v>
      </c>
      <c r="AC249" s="69" t="e">
        <f>#REF!</f>
        <v>#REF!</v>
      </c>
      <c r="AD249" s="69" t="e">
        <f>#REF!</f>
        <v>#REF!</v>
      </c>
      <c r="AE249" s="69" t="e">
        <f>#REF!</f>
        <v>#REF!</v>
      </c>
      <c r="AF249" s="69" t="e">
        <f>#REF!</f>
        <v>#REF!</v>
      </c>
      <c r="AG249" s="69" t="e">
        <f>#REF!</f>
        <v>#REF!</v>
      </c>
      <c r="AH249" s="69" t="e">
        <f>#REF!</f>
        <v>#REF!</v>
      </c>
      <c r="AI249" s="69" t="e">
        <f>#REF!</f>
        <v>#REF!</v>
      </c>
      <c r="AJ249" s="69" t="e">
        <f>#REF!</f>
        <v>#REF!</v>
      </c>
      <c r="AK249" s="69" t="e">
        <f>#REF!</f>
        <v>#REF!</v>
      </c>
      <c r="AL249" s="69" t="e">
        <f>#REF!</f>
        <v>#REF!</v>
      </c>
      <c r="AM249" s="69" t="e">
        <f>#REF!</f>
        <v>#REF!</v>
      </c>
      <c r="AN249" s="69" t="e">
        <f>#REF!</f>
        <v>#REF!</v>
      </c>
      <c r="AO249" s="69" t="e">
        <f>#REF!</f>
        <v>#REF!</v>
      </c>
      <c r="AP249" s="69" t="e">
        <f>#REF!</f>
        <v>#REF!</v>
      </c>
      <c r="AQ249" s="69" t="e">
        <f>#REF!</f>
        <v>#REF!</v>
      </c>
      <c r="AR249" s="69" t="e">
        <f>#REF!</f>
        <v>#REF!</v>
      </c>
      <c r="AS249" s="69" t="e">
        <f>#REF!</f>
        <v>#REF!</v>
      </c>
    </row>
    <row r="250" spans="1:45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8">
        <v>91</v>
      </c>
      <c r="T250" s="1">
        <f t="shared" si="45"/>
      </c>
      <c r="U250" s="1">
        <f t="shared" si="46"/>
      </c>
      <c r="V250" s="1">
        <f t="shared" si="47"/>
      </c>
      <c r="W250" s="1">
        <f t="shared" si="48"/>
      </c>
      <c r="X250" s="8"/>
      <c r="Y250" s="8"/>
      <c r="Z250" s="69" t="e">
        <f>#REF!</f>
        <v>#REF!</v>
      </c>
      <c r="AA250" s="69" t="e">
        <f>#REF!</f>
        <v>#REF!</v>
      </c>
      <c r="AB250" s="69" t="e">
        <f>#REF!</f>
        <v>#REF!</v>
      </c>
      <c r="AC250" s="69" t="e">
        <f>#REF!</f>
        <v>#REF!</v>
      </c>
      <c r="AD250" s="69" t="e">
        <f>#REF!</f>
        <v>#REF!</v>
      </c>
      <c r="AE250" s="69" t="e">
        <f>#REF!</f>
        <v>#REF!</v>
      </c>
      <c r="AF250" s="69" t="e">
        <f>#REF!</f>
        <v>#REF!</v>
      </c>
      <c r="AG250" s="69" t="e">
        <f>#REF!</f>
        <v>#REF!</v>
      </c>
      <c r="AH250" s="69" t="e">
        <f>#REF!</f>
        <v>#REF!</v>
      </c>
      <c r="AI250" s="69" t="e">
        <f>#REF!</f>
        <v>#REF!</v>
      </c>
      <c r="AJ250" s="69" t="e">
        <f>#REF!</f>
        <v>#REF!</v>
      </c>
      <c r="AK250" s="69" t="e">
        <f>#REF!</f>
        <v>#REF!</v>
      </c>
      <c r="AL250" s="69" t="e">
        <f>#REF!</f>
        <v>#REF!</v>
      </c>
      <c r="AM250" s="69" t="e">
        <f>#REF!</f>
        <v>#REF!</v>
      </c>
      <c r="AN250" s="69" t="e">
        <f>#REF!</f>
        <v>#REF!</v>
      </c>
      <c r="AO250" s="69" t="e">
        <f>#REF!</f>
        <v>#REF!</v>
      </c>
      <c r="AP250" s="69" t="e">
        <f>#REF!</f>
        <v>#REF!</v>
      </c>
      <c r="AQ250" s="69" t="e">
        <f>#REF!</f>
        <v>#REF!</v>
      </c>
      <c r="AR250" s="69" t="e">
        <f>#REF!</f>
        <v>#REF!</v>
      </c>
      <c r="AS250" s="69" t="e">
        <f>#REF!</f>
        <v>#REF!</v>
      </c>
    </row>
    <row r="251" spans="1:45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8">
        <v>92</v>
      </c>
      <c r="T251" s="1">
        <f t="shared" si="45"/>
      </c>
      <c r="U251" s="1">
        <f t="shared" si="46"/>
      </c>
      <c r="V251" s="1">
        <f t="shared" si="47"/>
      </c>
      <c r="W251" s="1">
        <f t="shared" si="48"/>
      </c>
      <c r="X251" s="8"/>
      <c r="Y251" s="8"/>
      <c r="Z251" s="69" t="e">
        <f>#REF!</f>
        <v>#REF!</v>
      </c>
      <c r="AA251" s="69" t="e">
        <f>#REF!</f>
        <v>#REF!</v>
      </c>
      <c r="AB251" s="69" t="e">
        <f>#REF!</f>
        <v>#REF!</v>
      </c>
      <c r="AC251" s="69" t="e">
        <f>#REF!</f>
        <v>#REF!</v>
      </c>
      <c r="AD251" s="69" t="e">
        <f>#REF!</f>
        <v>#REF!</v>
      </c>
      <c r="AE251" s="69" t="e">
        <f>#REF!</f>
        <v>#REF!</v>
      </c>
      <c r="AF251" s="69" t="e">
        <f>#REF!</f>
        <v>#REF!</v>
      </c>
      <c r="AG251" s="69" t="e">
        <f>#REF!</f>
        <v>#REF!</v>
      </c>
      <c r="AH251" s="69" t="e">
        <f>#REF!</f>
        <v>#REF!</v>
      </c>
      <c r="AI251" s="69" t="e">
        <f>#REF!</f>
        <v>#REF!</v>
      </c>
      <c r="AJ251" s="69" t="e">
        <f>#REF!</f>
        <v>#REF!</v>
      </c>
      <c r="AK251" s="69" t="e">
        <f>#REF!</f>
        <v>#REF!</v>
      </c>
      <c r="AL251" s="69" t="e">
        <f>#REF!</f>
        <v>#REF!</v>
      </c>
      <c r="AM251" s="69" t="e">
        <f>#REF!</f>
        <v>#REF!</v>
      </c>
      <c r="AN251" s="69" t="e">
        <f>#REF!</f>
        <v>#REF!</v>
      </c>
      <c r="AO251" s="69" t="e">
        <f>#REF!</f>
        <v>#REF!</v>
      </c>
      <c r="AP251" s="69" t="e">
        <f>#REF!</f>
        <v>#REF!</v>
      </c>
      <c r="AQ251" s="69" t="e">
        <f>#REF!</f>
        <v>#REF!</v>
      </c>
      <c r="AR251" s="69" t="e">
        <f>#REF!</f>
        <v>#REF!</v>
      </c>
      <c r="AS251" s="69" t="e">
        <f>#REF!</f>
        <v>#REF!</v>
      </c>
    </row>
    <row r="252" spans="1:45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8">
        <v>93</v>
      </c>
      <c r="T252" s="1">
        <f t="shared" si="45"/>
      </c>
      <c r="U252" s="1">
        <f t="shared" si="46"/>
      </c>
      <c r="V252" s="1">
        <f t="shared" si="47"/>
      </c>
      <c r="W252" s="1">
        <f t="shared" si="48"/>
      </c>
      <c r="X252" s="8"/>
      <c r="Y252" s="8"/>
      <c r="Z252" s="69" t="e">
        <f>#REF!</f>
        <v>#REF!</v>
      </c>
      <c r="AA252" s="69" t="e">
        <f>#REF!</f>
        <v>#REF!</v>
      </c>
      <c r="AB252" s="69" t="e">
        <f>#REF!</f>
        <v>#REF!</v>
      </c>
      <c r="AC252" s="69" t="e">
        <f>#REF!</f>
        <v>#REF!</v>
      </c>
      <c r="AD252" s="69" t="e">
        <f>#REF!</f>
        <v>#REF!</v>
      </c>
      <c r="AE252" s="69" t="e">
        <f>#REF!</f>
        <v>#REF!</v>
      </c>
      <c r="AF252" s="69" t="e">
        <f>#REF!</f>
        <v>#REF!</v>
      </c>
      <c r="AG252" s="69" t="e">
        <f>#REF!</f>
        <v>#REF!</v>
      </c>
      <c r="AH252" s="69" t="e">
        <f>#REF!</f>
        <v>#REF!</v>
      </c>
      <c r="AI252" s="69" t="e">
        <f>#REF!</f>
        <v>#REF!</v>
      </c>
      <c r="AJ252" s="69" t="e">
        <f>#REF!</f>
        <v>#REF!</v>
      </c>
      <c r="AK252" s="69" t="e">
        <f>#REF!</f>
        <v>#REF!</v>
      </c>
      <c r="AL252" s="69" t="e">
        <f>#REF!</f>
        <v>#REF!</v>
      </c>
      <c r="AM252" s="69" t="e">
        <f>#REF!</f>
        <v>#REF!</v>
      </c>
      <c r="AN252" s="69" t="e">
        <f>#REF!</f>
        <v>#REF!</v>
      </c>
      <c r="AO252" s="69" t="e">
        <f>#REF!</f>
        <v>#REF!</v>
      </c>
      <c r="AP252" s="69" t="e">
        <f>#REF!</f>
        <v>#REF!</v>
      </c>
      <c r="AQ252" s="69" t="e">
        <f>#REF!</f>
        <v>#REF!</v>
      </c>
      <c r="AR252" s="69" t="e">
        <f>#REF!</f>
        <v>#REF!</v>
      </c>
      <c r="AS252" s="69" t="e">
        <f>#REF!</f>
        <v>#REF!</v>
      </c>
    </row>
    <row r="253" spans="19:45" ht="12" customHeight="1">
      <c r="S253" s="8">
        <v>94</v>
      </c>
      <c r="T253" s="1">
        <f t="shared" si="45"/>
      </c>
      <c r="U253" s="1">
        <f t="shared" si="46"/>
      </c>
      <c r="V253" s="1">
        <f t="shared" si="47"/>
      </c>
      <c r="W253" s="1">
        <f t="shared" si="48"/>
      </c>
      <c r="X253" s="8"/>
      <c r="Y253" s="8"/>
      <c r="Z253" s="69" t="e">
        <f>#REF!</f>
        <v>#REF!</v>
      </c>
      <c r="AA253" s="69" t="e">
        <f>#REF!</f>
        <v>#REF!</v>
      </c>
      <c r="AB253" s="69" t="e">
        <f>#REF!</f>
        <v>#REF!</v>
      </c>
      <c r="AC253" s="69" t="e">
        <f>#REF!</f>
        <v>#REF!</v>
      </c>
      <c r="AD253" s="69" t="e">
        <f>#REF!</f>
        <v>#REF!</v>
      </c>
      <c r="AE253" s="69" t="e">
        <f>#REF!</f>
        <v>#REF!</v>
      </c>
      <c r="AF253" s="69" t="e">
        <f>#REF!</f>
        <v>#REF!</v>
      </c>
      <c r="AG253" s="69" t="e">
        <f>#REF!</f>
        <v>#REF!</v>
      </c>
      <c r="AH253" s="69" t="e">
        <f>#REF!</f>
        <v>#REF!</v>
      </c>
      <c r="AI253" s="69" t="e">
        <f>#REF!</f>
        <v>#REF!</v>
      </c>
      <c r="AJ253" s="69" t="e">
        <f>#REF!</f>
        <v>#REF!</v>
      </c>
      <c r="AK253" s="69" t="e">
        <f>#REF!</f>
        <v>#REF!</v>
      </c>
      <c r="AL253" s="69" t="e">
        <f>#REF!</f>
        <v>#REF!</v>
      </c>
      <c r="AM253" s="69" t="e">
        <f>#REF!</f>
        <v>#REF!</v>
      </c>
      <c r="AN253" s="69" t="e">
        <f>#REF!</f>
        <v>#REF!</v>
      </c>
      <c r="AO253" s="69" t="e">
        <f>#REF!</f>
        <v>#REF!</v>
      </c>
      <c r="AP253" s="69" t="e">
        <f>#REF!</f>
        <v>#REF!</v>
      </c>
      <c r="AQ253" s="69" t="e">
        <f>#REF!</f>
        <v>#REF!</v>
      </c>
      <c r="AR253" s="69" t="e">
        <f>#REF!</f>
        <v>#REF!</v>
      </c>
      <c r="AS253" s="69" t="e">
        <f>#REF!</f>
        <v>#REF!</v>
      </c>
    </row>
    <row r="254" spans="19:45" ht="12" customHeight="1">
      <c r="S254" s="8">
        <v>95</v>
      </c>
      <c r="T254" s="1">
        <f t="shared" si="45"/>
      </c>
      <c r="U254" s="1">
        <f t="shared" si="46"/>
      </c>
      <c r="V254" s="1">
        <f t="shared" si="47"/>
      </c>
      <c r="W254" s="1">
        <f t="shared" si="48"/>
      </c>
      <c r="X254" s="8"/>
      <c r="Y254" s="8"/>
      <c r="Z254" s="69" t="e">
        <f>#REF!</f>
        <v>#REF!</v>
      </c>
      <c r="AA254" s="69" t="e">
        <f>#REF!</f>
        <v>#REF!</v>
      </c>
      <c r="AB254" s="69" t="e">
        <f>#REF!</f>
        <v>#REF!</v>
      </c>
      <c r="AC254" s="69" t="e">
        <f>#REF!</f>
        <v>#REF!</v>
      </c>
      <c r="AD254" s="69" t="e">
        <f>#REF!</f>
        <v>#REF!</v>
      </c>
      <c r="AE254" s="69" t="e">
        <f>#REF!</f>
        <v>#REF!</v>
      </c>
      <c r="AF254" s="69" t="e">
        <f>#REF!</f>
        <v>#REF!</v>
      </c>
      <c r="AG254" s="69" t="e">
        <f>#REF!</f>
        <v>#REF!</v>
      </c>
      <c r="AH254" s="69" t="e">
        <f>#REF!</f>
        <v>#REF!</v>
      </c>
      <c r="AI254" s="69" t="e">
        <f>#REF!</f>
        <v>#REF!</v>
      </c>
      <c r="AJ254" s="69" t="e">
        <f>#REF!</f>
        <v>#REF!</v>
      </c>
      <c r="AK254" s="69" t="e">
        <f>#REF!</f>
        <v>#REF!</v>
      </c>
      <c r="AL254" s="69" t="e">
        <f>#REF!</f>
        <v>#REF!</v>
      </c>
      <c r="AM254" s="69" t="e">
        <f>#REF!</f>
        <v>#REF!</v>
      </c>
      <c r="AN254" s="69" t="e">
        <f>#REF!</f>
        <v>#REF!</v>
      </c>
      <c r="AO254" s="69" t="e">
        <f>#REF!</f>
        <v>#REF!</v>
      </c>
      <c r="AP254" s="69" t="e">
        <f>#REF!</f>
        <v>#REF!</v>
      </c>
      <c r="AQ254" s="69" t="e">
        <f>#REF!</f>
        <v>#REF!</v>
      </c>
      <c r="AR254" s="69" t="e">
        <f>#REF!</f>
        <v>#REF!</v>
      </c>
      <c r="AS254" s="69" t="e">
        <f>#REF!</f>
        <v>#REF!</v>
      </c>
    </row>
    <row r="255" spans="19:45" ht="12" customHeight="1">
      <c r="S255" s="8">
        <v>96</v>
      </c>
      <c r="T255" s="1">
        <f t="shared" si="45"/>
      </c>
      <c r="U255" s="1">
        <f t="shared" si="46"/>
      </c>
      <c r="V255" s="1">
        <f t="shared" si="47"/>
      </c>
      <c r="W255" s="1">
        <f t="shared" si="48"/>
      </c>
      <c r="X255" s="8"/>
      <c r="Y255" s="8"/>
      <c r="Z255" s="69" t="e">
        <f>#REF!</f>
        <v>#REF!</v>
      </c>
      <c r="AA255" s="69" t="e">
        <f>#REF!</f>
        <v>#REF!</v>
      </c>
      <c r="AB255" s="69" t="e">
        <f>#REF!</f>
        <v>#REF!</v>
      </c>
      <c r="AC255" s="69" t="e">
        <f>#REF!</f>
        <v>#REF!</v>
      </c>
      <c r="AD255" s="69" t="e">
        <f>#REF!</f>
        <v>#REF!</v>
      </c>
      <c r="AE255" s="69" t="e">
        <f>#REF!</f>
        <v>#REF!</v>
      </c>
      <c r="AF255" s="69" t="e">
        <f>#REF!</f>
        <v>#REF!</v>
      </c>
      <c r="AG255" s="69" t="e">
        <f>#REF!</f>
        <v>#REF!</v>
      </c>
      <c r="AH255" s="69" t="e">
        <f>#REF!</f>
        <v>#REF!</v>
      </c>
      <c r="AI255" s="69" t="e">
        <f>#REF!</f>
        <v>#REF!</v>
      </c>
      <c r="AJ255" s="69" t="e">
        <f>#REF!</f>
        <v>#REF!</v>
      </c>
      <c r="AK255" s="69" t="e">
        <f>#REF!</f>
        <v>#REF!</v>
      </c>
      <c r="AL255" s="69" t="e">
        <f>#REF!</f>
        <v>#REF!</v>
      </c>
      <c r="AM255" s="69" t="e">
        <f>#REF!</f>
        <v>#REF!</v>
      </c>
      <c r="AN255" s="69" t="e">
        <f>#REF!</f>
        <v>#REF!</v>
      </c>
      <c r="AO255" s="69" t="e">
        <f>#REF!</f>
        <v>#REF!</v>
      </c>
      <c r="AP255" s="69" t="e">
        <f>#REF!</f>
        <v>#REF!</v>
      </c>
      <c r="AQ255" s="69" t="e">
        <f>#REF!</f>
        <v>#REF!</v>
      </c>
      <c r="AR255" s="69" t="e">
        <f>#REF!</f>
        <v>#REF!</v>
      </c>
      <c r="AS255" s="69" t="e">
        <f>#REF!</f>
        <v>#REF!</v>
      </c>
    </row>
    <row r="256" spans="19:45" ht="12" customHeight="1">
      <c r="S256" s="8">
        <v>97</v>
      </c>
      <c r="T256" s="1">
        <f t="shared" si="45"/>
      </c>
      <c r="U256" s="1">
        <f t="shared" si="46"/>
      </c>
      <c r="V256" s="1">
        <f t="shared" si="47"/>
      </c>
      <c r="W256" s="1">
        <f t="shared" si="48"/>
      </c>
      <c r="X256" s="8"/>
      <c r="Y256" s="8"/>
      <c r="Z256" s="69" t="e">
        <f>#REF!</f>
        <v>#REF!</v>
      </c>
      <c r="AA256" s="69" t="e">
        <f>#REF!</f>
        <v>#REF!</v>
      </c>
      <c r="AB256" s="69" t="e">
        <f>#REF!</f>
        <v>#REF!</v>
      </c>
      <c r="AC256" s="69" t="e">
        <f>#REF!</f>
        <v>#REF!</v>
      </c>
      <c r="AD256" s="69" t="e">
        <f>#REF!</f>
        <v>#REF!</v>
      </c>
      <c r="AE256" s="69" t="e">
        <f>#REF!</f>
        <v>#REF!</v>
      </c>
      <c r="AF256" s="69" t="e">
        <f>#REF!</f>
        <v>#REF!</v>
      </c>
      <c r="AG256" s="69" t="e">
        <f>#REF!</f>
        <v>#REF!</v>
      </c>
      <c r="AH256" s="69" t="e">
        <f>#REF!</f>
        <v>#REF!</v>
      </c>
      <c r="AI256" s="69" t="e">
        <f>#REF!</f>
        <v>#REF!</v>
      </c>
      <c r="AJ256" s="69" t="e">
        <f>#REF!</f>
        <v>#REF!</v>
      </c>
      <c r="AK256" s="69" t="e">
        <f>#REF!</f>
        <v>#REF!</v>
      </c>
      <c r="AL256" s="69" t="e">
        <f>#REF!</f>
        <v>#REF!</v>
      </c>
      <c r="AM256" s="69" t="e">
        <f>#REF!</f>
        <v>#REF!</v>
      </c>
      <c r="AN256" s="69" t="e">
        <f>#REF!</f>
        <v>#REF!</v>
      </c>
      <c r="AO256" s="69" t="e">
        <f>#REF!</f>
        <v>#REF!</v>
      </c>
      <c r="AP256" s="69" t="e">
        <f>#REF!</f>
        <v>#REF!</v>
      </c>
      <c r="AQ256" s="69" t="e">
        <f>#REF!</f>
        <v>#REF!</v>
      </c>
      <c r="AR256" s="69" t="e">
        <f>#REF!</f>
        <v>#REF!</v>
      </c>
      <c r="AS256" s="69" t="e">
        <f>#REF!</f>
        <v>#REF!</v>
      </c>
    </row>
    <row r="257" spans="19:45" ht="12" customHeight="1">
      <c r="S257" s="8">
        <v>98</v>
      </c>
      <c r="T257" s="1">
        <f aca="true" t="shared" si="49" ref="T257:T268">IF($T$93=2,AA257,IF($T$93=3,AF257,IF($T$93=4,AK257,IF($T$93=5,AP257,""))))</f>
      </c>
      <c r="U257" s="1">
        <f aca="true" t="shared" si="50" ref="U257:U268">IF($T$93=2,AB257,IF($T$93=3,AG257,IF($T$93=4,AL257,IF($T$93=5,AQ257,""))))</f>
      </c>
      <c r="V257" s="1">
        <f aca="true" t="shared" si="51" ref="V257:V268">IF($T$93=2,AC257,IF($T$93=3,AH257,IF($T$93=4,AM257,IF($T$93=5,AR257,""))))</f>
      </c>
      <c r="W257" s="1">
        <f aca="true" t="shared" si="52" ref="W257:W268">IF($T$93=2,AD257,IF($T$93=3,AI257,IF($T$93=4,AN257,IF($T$93=5,AS257,""))))</f>
      </c>
      <c r="X257" s="8"/>
      <c r="Y257" s="8"/>
      <c r="Z257" s="69" t="e">
        <f>#REF!</f>
        <v>#REF!</v>
      </c>
      <c r="AA257" s="69" t="e">
        <f>#REF!</f>
        <v>#REF!</v>
      </c>
      <c r="AB257" s="69" t="e">
        <f>#REF!</f>
        <v>#REF!</v>
      </c>
      <c r="AC257" s="69" t="e">
        <f>#REF!</f>
        <v>#REF!</v>
      </c>
      <c r="AD257" s="69" t="e">
        <f>#REF!</f>
        <v>#REF!</v>
      </c>
      <c r="AE257" s="69" t="e">
        <f>#REF!</f>
        <v>#REF!</v>
      </c>
      <c r="AF257" s="69" t="e">
        <f>#REF!</f>
        <v>#REF!</v>
      </c>
      <c r="AG257" s="69" t="e">
        <f>#REF!</f>
        <v>#REF!</v>
      </c>
      <c r="AH257" s="69" t="e">
        <f>#REF!</f>
        <v>#REF!</v>
      </c>
      <c r="AI257" s="69" t="e">
        <f>#REF!</f>
        <v>#REF!</v>
      </c>
      <c r="AJ257" s="69" t="e">
        <f>#REF!</f>
        <v>#REF!</v>
      </c>
      <c r="AK257" s="69" t="e">
        <f>#REF!</f>
        <v>#REF!</v>
      </c>
      <c r="AL257" s="69" t="e">
        <f>#REF!</f>
        <v>#REF!</v>
      </c>
      <c r="AM257" s="69" t="e">
        <f>#REF!</f>
        <v>#REF!</v>
      </c>
      <c r="AN257" s="69" t="e">
        <f>#REF!</f>
        <v>#REF!</v>
      </c>
      <c r="AO257" s="69" t="e">
        <f>#REF!</f>
        <v>#REF!</v>
      </c>
      <c r="AP257" s="69" t="e">
        <f>#REF!</f>
        <v>#REF!</v>
      </c>
      <c r="AQ257" s="69" t="e">
        <f>#REF!</f>
        <v>#REF!</v>
      </c>
      <c r="AR257" s="69" t="e">
        <f>#REF!</f>
        <v>#REF!</v>
      </c>
      <c r="AS257" s="69" t="e">
        <f>#REF!</f>
        <v>#REF!</v>
      </c>
    </row>
    <row r="258" spans="19:45" ht="12" customHeight="1">
      <c r="S258" s="8">
        <v>99</v>
      </c>
      <c r="T258" s="1">
        <f t="shared" si="49"/>
      </c>
      <c r="U258" s="1">
        <f t="shared" si="50"/>
      </c>
      <c r="V258" s="1">
        <f t="shared" si="51"/>
      </c>
      <c r="W258" s="1">
        <f t="shared" si="52"/>
      </c>
      <c r="X258" s="8"/>
      <c r="Y258" s="8"/>
      <c r="Z258" s="69" t="e">
        <f>#REF!</f>
        <v>#REF!</v>
      </c>
      <c r="AA258" s="69" t="e">
        <f>#REF!</f>
        <v>#REF!</v>
      </c>
      <c r="AB258" s="69" t="e">
        <f>#REF!</f>
        <v>#REF!</v>
      </c>
      <c r="AC258" s="69" t="e">
        <f>#REF!</f>
        <v>#REF!</v>
      </c>
      <c r="AD258" s="69" t="e">
        <f>#REF!</f>
        <v>#REF!</v>
      </c>
      <c r="AE258" s="69" t="e">
        <f>#REF!</f>
        <v>#REF!</v>
      </c>
      <c r="AF258" s="69" t="e">
        <f>#REF!</f>
        <v>#REF!</v>
      </c>
      <c r="AG258" s="69" t="e">
        <f>#REF!</f>
        <v>#REF!</v>
      </c>
      <c r="AH258" s="69" t="e">
        <f>#REF!</f>
        <v>#REF!</v>
      </c>
      <c r="AI258" s="69" t="e">
        <f>#REF!</f>
        <v>#REF!</v>
      </c>
      <c r="AJ258" s="69" t="e">
        <f>#REF!</f>
        <v>#REF!</v>
      </c>
      <c r="AK258" s="69" t="e">
        <f>#REF!</f>
        <v>#REF!</v>
      </c>
      <c r="AL258" s="69" t="e">
        <f>#REF!</f>
        <v>#REF!</v>
      </c>
      <c r="AM258" s="69" t="e">
        <f>#REF!</f>
        <v>#REF!</v>
      </c>
      <c r="AN258" s="69" t="e">
        <f>#REF!</f>
        <v>#REF!</v>
      </c>
      <c r="AO258" s="69" t="e">
        <f>#REF!</f>
        <v>#REF!</v>
      </c>
      <c r="AP258" s="69" t="e">
        <f>#REF!</f>
        <v>#REF!</v>
      </c>
      <c r="AQ258" s="69" t="e">
        <f>#REF!</f>
        <v>#REF!</v>
      </c>
      <c r="AR258" s="69" t="e">
        <f>#REF!</f>
        <v>#REF!</v>
      </c>
      <c r="AS258" s="69" t="e">
        <f>#REF!</f>
        <v>#REF!</v>
      </c>
    </row>
    <row r="259" spans="19:45" ht="12" customHeight="1">
      <c r="S259" s="8">
        <v>100</v>
      </c>
      <c r="T259" s="1">
        <f t="shared" si="49"/>
      </c>
      <c r="U259" s="1">
        <f t="shared" si="50"/>
      </c>
      <c r="V259" s="1">
        <f t="shared" si="51"/>
      </c>
      <c r="W259" s="1">
        <f t="shared" si="52"/>
      </c>
      <c r="X259" s="8"/>
      <c r="Y259" s="8"/>
      <c r="Z259" s="69" t="e">
        <f>#REF!</f>
        <v>#REF!</v>
      </c>
      <c r="AA259" s="69" t="e">
        <f>#REF!</f>
        <v>#REF!</v>
      </c>
      <c r="AB259" s="69" t="e">
        <f>#REF!</f>
        <v>#REF!</v>
      </c>
      <c r="AC259" s="69" t="e">
        <f>#REF!</f>
        <v>#REF!</v>
      </c>
      <c r="AD259" s="69" t="e">
        <f>#REF!</f>
        <v>#REF!</v>
      </c>
      <c r="AE259" s="69" t="e">
        <f>#REF!</f>
        <v>#REF!</v>
      </c>
      <c r="AF259" s="69" t="e">
        <f>#REF!</f>
        <v>#REF!</v>
      </c>
      <c r="AG259" s="69" t="e">
        <f>#REF!</f>
        <v>#REF!</v>
      </c>
      <c r="AH259" s="69" t="e">
        <f>#REF!</f>
        <v>#REF!</v>
      </c>
      <c r="AI259" s="69" t="e">
        <f>#REF!</f>
        <v>#REF!</v>
      </c>
      <c r="AJ259" s="69" t="e">
        <f>#REF!</f>
        <v>#REF!</v>
      </c>
      <c r="AK259" s="69" t="e">
        <f>#REF!</f>
        <v>#REF!</v>
      </c>
      <c r="AL259" s="69" t="e">
        <f>#REF!</f>
        <v>#REF!</v>
      </c>
      <c r="AM259" s="69" t="e">
        <f>#REF!</f>
        <v>#REF!</v>
      </c>
      <c r="AN259" s="69" t="e">
        <f>#REF!</f>
        <v>#REF!</v>
      </c>
      <c r="AO259" s="69" t="e">
        <f>#REF!</f>
        <v>#REF!</v>
      </c>
      <c r="AP259" s="69" t="e">
        <f>#REF!</f>
        <v>#REF!</v>
      </c>
      <c r="AQ259" s="69" t="e">
        <f>#REF!</f>
        <v>#REF!</v>
      </c>
      <c r="AR259" s="69" t="e">
        <f>#REF!</f>
        <v>#REF!</v>
      </c>
      <c r="AS259" s="69" t="e">
        <f>#REF!</f>
        <v>#REF!</v>
      </c>
    </row>
    <row r="260" spans="19:45" ht="12" customHeight="1">
      <c r="S260" s="8">
        <v>101</v>
      </c>
      <c r="T260" s="1">
        <f t="shared" si="49"/>
      </c>
      <c r="U260" s="1">
        <f t="shared" si="50"/>
      </c>
      <c r="V260" s="1">
        <f t="shared" si="51"/>
      </c>
      <c r="W260" s="1">
        <f t="shared" si="52"/>
      </c>
      <c r="X260" s="8"/>
      <c r="Y260" s="8"/>
      <c r="Z260" s="69" t="e">
        <f>#REF!</f>
        <v>#REF!</v>
      </c>
      <c r="AA260" s="69" t="e">
        <f>#REF!</f>
        <v>#REF!</v>
      </c>
      <c r="AB260" s="69" t="e">
        <f>#REF!</f>
        <v>#REF!</v>
      </c>
      <c r="AC260" s="69" t="e">
        <f>#REF!</f>
        <v>#REF!</v>
      </c>
      <c r="AD260" s="69" t="e">
        <f>#REF!</f>
        <v>#REF!</v>
      </c>
      <c r="AE260" s="69" t="e">
        <f>#REF!</f>
        <v>#REF!</v>
      </c>
      <c r="AF260" s="69" t="e">
        <f>#REF!</f>
        <v>#REF!</v>
      </c>
      <c r="AG260" s="69" t="e">
        <f>#REF!</f>
        <v>#REF!</v>
      </c>
      <c r="AH260" s="69" t="e">
        <f>#REF!</f>
        <v>#REF!</v>
      </c>
      <c r="AI260" s="69" t="e">
        <f>#REF!</f>
        <v>#REF!</v>
      </c>
      <c r="AJ260" s="69" t="e">
        <f>#REF!</f>
        <v>#REF!</v>
      </c>
      <c r="AK260" s="69" t="e">
        <f>#REF!</f>
        <v>#REF!</v>
      </c>
      <c r="AL260" s="69" t="e">
        <f>#REF!</f>
        <v>#REF!</v>
      </c>
      <c r="AM260" s="69" t="e">
        <f>#REF!</f>
        <v>#REF!</v>
      </c>
      <c r="AN260" s="69" t="e">
        <f>#REF!</f>
        <v>#REF!</v>
      </c>
      <c r="AO260" s="69" t="e">
        <f>#REF!</f>
        <v>#REF!</v>
      </c>
      <c r="AP260" s="69" t="e">
        <f>#REF!</f>
        <v>#REF!</v>
      </c>
      <c r="AQ260" s="69" t="e">
        <f>#REF!</f>
        <v>#REF!</v>
      </c>
      <c r="AR260" s="69" t="e">
        <f>#REF!</f>
        <v>#REF!</v>
      </c>
      <c r="AS260" s="69" t="e">
        <f>#REF!</f>
        <v>#REF!</v>
      </c>
    </row>
    <row r="261" spans="19:45" ht="12" customHeight="1">
      <c r="S261" s="8">
        <v>102</v>
      </c>
      <c r="T261" s="1">
        <f t="shared" si="49"/>
      </c>
      <c r="U261" s="1">
        <f t="shared" si="50"/>
      </c>
      <c r="V261" s="1">
        <f t="shared" si="51"/>
      </c>
      <c r="W261" s="1">
        <f t="shared" si="52"/>
      </c>
      <c r="X261" s="8"/>
      <c r="Y261" s="8"/>
      <c r="Z261" s="69" t="e">
        <f>#REF!</f>
        <v>#REF!</v>
      </c>
      <c r="AA261" s="69" t="e">
        <f>#REF!</f>
        <v>#REF!</v>
      </c>
      <c r="AB261" s="69" t="e">
        <f>#REF!</f>
        <v>#REF!</v>
      </c>
      <c r="AC261" s="69" t="e">
        <f>#REF!</f>
        <v>#REF!</v>
      </c>
      <c r="AD261" s="69" t="e">
        <f>#REF!</f>
        <v>#REF!</v>
      </c>
      <c r="AE261" s="69" t="e">
        <f>#REF!</f>
        <v>#REF!</v>
      </c>
      <c r="AF261" s="69" t="e">
        <f>#REF!</f>
        <v>#REF!</v>
      </c>
      <c r="AG261" s="69" t="e">
        <f>#REF!</f>
        <v>#REF!</v>
      </c>
      <c r="AH261" s="69" t="e">
        <f>#REF!</f>
        <v>#REF!</v>
      </c>
      <c r="AI261" s="69" t="e">
        <f>#REF!</f>
        <v>#REF!</v>
      </c>
      <c r="AJ261" s="69" t="e">
        <f>#REF!</f>
        <v>#REF!</v>
      </c>
      <c r="AK261" s="69" t="e">
        <f>#REF!</f>
        <v>#REF!</v>
      </c>
      <c r="AL261" s="69" t="e">
        <f>#REF!</f>
        <v>#REF!</v>
      </c>
      <c r="AM261" s="69" t="e">
        <f>#REF!</f>
        <v>#REF!</v>
      </c>
      <c r="AN261" s="69" t="e">
        <f>#REF!</f>
        <v>#REF!</v>
      </c>
      <c r="AO261" s="69" t="e">
        <f>#REF!</f>
        <v>#REF!</v>
      </c>
      <c r="AP261" s="69" t="e">
        <f>#REF!</f>
        <v>#REF!</v>
      </c>
      <c r="AQ261" s="69" t="e">
        <f>#REF!</f>
        <v>#REF!</v>
      </c>
      <c r="AR261" s="69" t="e">
        <f>#REF!</f>
        <v>#REF!</v>
      </c>
      <c r="AS261" s="69" t="e">
        <f>#REF!</f>
        <v>#REF!</v>
      </c>
    </row>
    <row r="262" spans="19:45" ht="12" customHeight="1">
      <c r="S262" s="8">
        <v>103</v>
      </c>
      <c r="T262" s="1">
        <f t="shared" si="49"/>
      </c>
      <c r="U262" s="1">
        <f t="shared" si="50"/>
      </c>
      <c r="V262" s="1">
        <f t="shared" si="51"/>
      </c>
      <c r="W262" s="1">
        <f t="shared" si="52"/>
      </c>
      <c r="X262" s="8"/>
      <c r="Y262" s="8"/>
      <c r="Z262" s="69" t="e">
        <f>#REF!</f>
        <v>#REF!</v>
      </c>
      <c r="AA262" s="69" t="e">
        <f>#REF!</f>
        <v>#REF!</v>
      </c>
      <c r="AB262" s="69" t="e">
        <f>#REF!</f>
        <v>#REF!</v>
      </c>
      <c r="AC262" s="69" t="e">
        <f>#REF!</f>
        <v>#REF!</v>
      </c>
      <c r="AD262" s="69" t="e">
        <f>#REF!</f>
        <v>#REF!</v>
      </c>
      <c r="AE262" s="69" t="e">
        <f>#REF!</f>
        <v>#REF!</v>
      </c>
      <c r="AF262" s="69" t="e">
        <f>#REF!</f>
        <v>#REF!</v>
      </c>
      <c r="AG262" s="69" t="e">
        <f>#REF!</f>
        <v>#REF!</v>
      </c>
      <c r="AH262" s="69" t="e">
        <f>#REF!</f>
        <v>#REF!</v>
      </c>
      <c r="AI262" s="69" t="e">
        <f>#REF!</f>
        <v>#REF!</v>
      </c>
      <c r="AJ262" s="69" t="e">
        <f>#REF!</f>
        <v>#REF!</v>
      </c>
      <c r="AK262" s="69" t="e">
        <f>#REF!</f>
        <v>#REF!</v>
      </c>
      <c r="AL262" s="69" t="e">
        <f>#REF!</f>
        <v>#REF!</v>
      </c>
      <c r="AM262" s="69" t="e">
        <f>#REF!</f>
        <v>#REF!</v>
      </c>
      <c r="AN262" s="69" t="e">
        <f>#REF!</f>
        <v>#REF!</v>
      </c>
      <c r="AO262" s="69" t="e">
        <f>#REF!</f>
        <v>#REF!</v>
      </c>
      <c r="AP262" s="69" t="e">
        <f>#REF!</f>
        <v>#REF!</v>
      </c>
      <c r="AQ262" s="69" t="e">
        <f>#REF!</f>
        <v>#REF!</v>
      </c>
      <c r="AR262" s="69" t="e">
        <f>#REF!</f>
        <v>#REF!</v>
      </c>
      <c r="AS262" s="69" t="e">
        <f>#REF!</f>
        <v>#REF!</v>
      </c>
    </row>
    <row r="263" spans="19:45" ht="12" customHeight="1">
      <c r="S263" s="8">
        <v>104</v>
      </c>
      <c r="T263" s="1">
        <f t="shared" si="49"/>
      </c>
      <c r="U263" s="1">
        <f t="shared" si="50"/>
      </c>
      <c r="V263" s="1">
        <f t="shared" si="51"/>
      </c>
      <c r="W263" s="1">
        <f t="shared" si="52"/>
      </c>
      <c r="X263" s="8"/>
      <c r="Y263" s="8"/>
      <c r="Z263" s="69" t="e">
        <f>#REF!</f>
        <v>#REF!</v>
      </c>
      <c r="AA263" s="69" t="e">
        <f>#REF!</f>
        <v>#REF!</v>
      </c>
      <c r="AB263" s="69" t="e">
        <f>#REF!</f>
        <v>#REF!</v>
      </c>
      <c r="AC263" s="69" t="e">
        <f>#REF!</f>
        <v>#REF!</v>
      </c>
      <c r="AD263" s="69" t="e">
        <f>#REF!</f>
        <v>#REF!</v>
      </c>
      <c r="AE263" s="69" t="e">
        <f>#REF!</f>
        <v>#REF!</v>
      </c>
      <c r="AF263" s="69" t="e">
        <f>#REF!</f>
        <v>#REF!</v>
      </c>
      <c r="AG263" s="69" t="e">
        <f>#REF!</f>
        <v>#REF!</v>
      </c>
      <c r="AH263" s="69" t="e">
        <f>#REF!</f>
        <v>#REF!</v>
      </c>
      <c r="AI263" s="69" t="e">
        <f>#REF!</f>
        <v>#REF!</v>
      </c>
      <c r="AJ263" s="69" t="e">
        <f>#REF!</f>
        <v>#REF!</v>
      </c>
      <c r="AK263" s="69" t="e">
        <f>#REF!</f>
        <v>#REF!</v>
      </c>
      <c r="AL263" s="69" t="e">
        <f>#REF!</f>
        <v>#REF!</v>
      </c>
      <c r="AM263" s="69" t="e">
        <f>#REF!</f>
        <v>#REF!</v>
      </c>
      <c r="AN263" s="69" t="e">
        <f>#REF!</f>
        <v>#REF!</v>
      </c>
      <c r="AO263" s="69" t="e">
        <f>#REF!</f>
        <v>#REF!</v>
      </c>
      <c r="AP263" s="69" t="e">
        <f>#REF!</f>
        <v>#REF!</v>
      </c>
      <c r="AQ263" s="69" t="e">
        <f>#REF!</f>
        <v>#REF!</v>
      </c>
      <c r="AR263" s="69" t="e">
        <f>#REF!</f>
        <v>#REF!</v>
      </c>
      <c r="AS263" s="69" t="e">
        <f>#REF!</f>
        <v>#REF!</v>
      </c>
    </row>
    <row r="264" spans="19:45" ht="12" customHeight="1">
      <c r="S264" s="8">
        <v>105</v>
      </c>
      <c r="T264" s="1">
        <f t="shared" si="49"/>
      </c>
      <c r="U264" s="1">
        <f t="shared" si="50"/>
      </c>
      <c r="V264" s="1">
        <f t="shared" si="51"/>
      </c>
      <c r="W264" s="1">
        <f t="shared" si="52"/>
      </c>
      <c r="X264" s="8"/>
      <c r="Y264" s="8"/>
      <c r="Z264" s="69" t="e">
        <f>#REF!</f>
        <v>#REF!</v>
      </c>
      <c r="AA264" s="69" t="e">
        <f>#REF!</f>
        <v>#REF!</v>
      </c>
      <c r="AB264" s="69" t="e">
        <f>#REF!</f>
        <v>#REF!</v>
      </c>
      <c r="AC264" s="69" t="e">
        <f>#REF!</f>
        <v>#REF!</v>
      </c>
      <c r="AD264" s="69" t="e">
        <f>#REF!</f>
        <v>#REF!</v>
      </c>
      <c r="AE264" s="69" t="e">
        <f>#REF!</f>
        <v>#REF!</v>
      </c>
      <c r="AF264" s="69" t="e">
        <f>#REF!</f>
        <v>#REF!</v>
      </c>
      <c r="AG264" s="69" t="e">
        <f>#REF!</f>
        <v>#REF!</v>
      </c>
      <c r="AH264" s="69" t="e">
        <f>#REF!</f>
        <v>#REF!</v>
      </c>
      <c r="AI264" s="69" t="e">
        <f>#REF!</f>
        <v>#REF!</v>
      </c>
      <c r="AJ264" s="69" t="e">
        <f>#REF!</f>
        <v>#REF!</v>
      </c>
      <c r="AK264" s="69" t="e">
        <f>#REF!</f>
        <v>#REF!</v>
      </c>
      <c r="AL264" s="69" t="e">
        <f>#REF!</f>
        <v>#REF!</v>
      </c>
      <c r="AM264" s="69" t="e">
        <f>#REF!</f>
        <v>#REF!</v>
      </c>
      <c r="AN264" s="69" t="e">
        <f>#REF!</f>
        <v>#REF!</v>
      </c>
      <c r="AO264" s="69" t="e">
        <f>#REF!</f>
        <v>#REF!</v>
      </c>
      <c r="AP264" s="69" t="e">
        <f>#REF!</f>
        <v>#REF!</v>
      </c>
      <c r="AQ264" s="69" t="e">
        <f>#REF!</f>
        <v>#REF!</v>
      </c>
      <c r="AR264" s="69" t="e">
        <f>#REF!</f>
        <v>#REF!</v>
      </c>
      <c r="AS264" s="69" t="e">
        <f>#REF!</f>
        <v>#REF!</v>
      </c>
    </row>
    <row r="265" spans="19:45" ht="12" customHeight="1">
      <c r="S265" s="8">
        <v>106</v>
      </c>
      <c r="T265" s="1">
        <f t="shared" si="49"/>
      </c>
      <c r="U265" s="1">
        <f t="shared" si="50"/>
      </c>
      <c r="V265" s="1">
        <f t="shared" si="51"/>
      </c>
      <c r="W265" s="1">
        <f t="shared" si="52"/>
      </c>
      <c r="X265" s="8"/>
      <c r="Y265" s="8"/>
      <c r="Z265" s="69" t="e">
        <f>#REF!</f>
        <v>#REF!</v>
      </c>
      <c r="AA265" s="69" t="e">
        <f>#REF!</f>
        <v>#REF!</v>
      </c>
      <c r="AB265" s="69" t="e">
        <f>#REF!</f>
        <v>#REF!</v>
      </c>
      <c r="AC265" s="69" t="e">
        <f>#REF!</f>
        <v>#REF!</v>
      </c>
      <c r="AD265" s="69" t="e">
        <f>#REF!</f>
        <v>#REF!</v>
      </c>
      <c r="AE265" s="69" t="e">
        <f>#REF!</f>
        <v>#REF!</v>
      </c>
      <c r="AF265" s="69" t="e">
        <f>#REF!</f>
        <v>#REF!</v>
      </c>
      <c r="AG265" s="69" t="e">
        <f>#REF!</f>
        <v>#REF!</v>
      </c>
      <c r="AH265" s="69" t="e">
        <f>#REF!</f>
        <v>#REF!</v>
      </c>
      <c r="AI265" s="69" t="e">
        <f>#REF!</f>
        <v>#REF!</v>
      </c>
      <c r="AJ265" s="69" t="e">
        <f>#REF!</f>
        <v>#REF!</v>
      </c>
      <c r="AK265" s="69" t="e">
        <f>#REF!</f>
        <v>#REF!</v>
      </c>
      <c r="AL265" s="69" t="e">
        <f>#REF!</f>
        <v>#REF!</v>
      </c>
      <c r="AM265" s="69" t="e">
        <f>#REF!</f>
        <v>#REF!</v>
      </c>
      <c r="AN265" s="69" t="e">
        <f>#REF!</f>
        <v>#REF!</v>
      </c>
      <c r="AO265" s="69" t="e">
        <f>#REF!</f>
        <v>#REF!</v>
      </c>
      <c r="AP265" s="69" t="e">
        <f>#REF!</f>
        <v>#REF!</v>
      </c>
      <c r="AQ265" s="69" t="e">
        <f>#REF!</f>
        <v>#REF!</v>
      </c>
      <c r="AR265" s="69" t="e">
        <f>#REF!</f>
        <v>#REF!</v>
      </c>
      <c r="AS265" s="69" t="e">
        <f>#REF!</f>
        <v>#REF!</v>
      </c>
    </row>
    <row r="266" spans="19:45" ht="12" customHeight="1">
      <c r="S266" s="8">
        <v>107</v>
      </c>
      <c r="T266" s="1">
        <f t="shared" si="49"/>
      </c>
      <c r="U266" s="1">
        <f t="shared" si="50"/>
      </c>
      <c r="V266" s="1">
        <f t="shared" si="51"/>
      </c>
      <c r="W266" s="1">
        <f t="shared" si="52"/>
      </c>
      <c r="X266" s="8"/>
      <c r="Y266" s="8"/>
      <c r="Z266" s="69" t="e">
        <f>#REF!</f>
        <v>#REF!</v>
      </c>
      <c r="AA266" s="69" t="e">
        <f>#REF!</f>
        <v>#REF!</v>
      </c>
      <c r="AB266" s="69" t="e">
        <f>#REF!</f>
        <v>#REF!</v>
      </c>
      <c r="AC266" s="69" t="e">
        <f>#REF!</f>
        <v>#REF!</v>
      </c>
      <c r="AD266" s="69" t="e">
        <f>#REF!</f>
        <v>#REF!</v>
      </c>
      <c r="AE266" s="69" t="e">
        <f>#REF!</f>
        <v>#REF!</v>
      </c>
      <c r="AF266" s="69" t="e">
        <f>#REF!</f>
        <v>#REF!</v>
      </c>
      <c r="AG266" s="69" t="e">
        <f>#REF!</f>
        <v>#REF!</v>
      </c>
      <c r="AH266" s="69" t="e">
        <f>#REF!</f>
        <v>#REF!</v>
      </c>
      <c r="AI266" s="69" t="e">
        <f>#REF!</f>
        <v>#REF!</v>
      </c>
      <c r="AJ266" s="69" t="e">
        <f>#REF!</f>
        <v>#REF!</v>
      </c>
      <c r="AK266" s="69" t="e">
        <f>#REF!</f>
        <v>#REF!</v>
      </c>
      <c r="AL266" s="69" t="e">
        <f>#REF!</f>
        <v>#REF!</v>
      </c>
      <c r="AM266" s="69" t="e">
        <f>#REF!</f>
        <v>#REF!</v>
      </c>
      <c r="AN266" s="69" t="e">
        <f>#REF!</f>
        <v>#REF!</v>
      </c>
      <c r="AO266" s="69" t="e">
        <f>#REF!</f>
        <v>#REF!</v>
      </c>
      <c r="AP266" s="69" t="e">
        <f>#REF!</f>
        <v>#REF!</v>
      </c>
      <c r="AQ266" s="69" t="e">
        <f>#REF!</f>
        <v>#REF!</v>
      </c>
      <c r="AR266" s="69" t="e">
        <f>#REF!</f>
        <v>#REF!</v>
      </c>
      <c r="AS266" s="69" t="e">
        <f>#REF!</f>
        <v>#REF!</v>
      </c>
    </row>
    <row r="267" spans="19:45" ht="12" customHeight="1">
      <c r="S267" s="8">
        <v>108</v>
      </c>
      <c r="T267" s="1">
        <f t="shared" si="49"/>
      </c>
      <c r="U267" s="1">
        <f t="shared" si="50"/>
      </c>
      <c r="V267" s="1">
        <f t="shared" si="51"/>
      </c>
      <c r="W267" s="1">
        <f t="shared" si="52"/>
      </c>
      <c r="X267" s="8"/>
      <c r="Y267" s="8"/>
      <c r="Z267" s="69" t="e">
        <f>#REF!</f>
        <v>#REF!</v>
      </c>
      <c r="AA267" s="69" t="e">
        <f>#REF!</f>
        <v>#REF!</v>
      </c>
      <c r="AB267" s="69" t="e">
        <f>#REF!</f>
        <v>#REF!</v>
      </c>
      <c r="AC267" s="69" t="e">
        <f>#REF!</f>
        <v>#REF!</v>
      </c>
      <c r="AD267" s="69" t="e">
        <f>#REF!</f>
        <v>#REF!</v>
      </c>
      <c r="AE267" s="69" t="e">
        <f>#REF!</f>
        <v>#REF!</v>
      </c>
      <c r="AF267" s="69" t="e">
        <f>#REF!</f>
        <v>#REF!</v>
      </c>
      <c r="AG267" s="69" t="e">
        <f>#REF!</f>
        <v>#REF!</v>
      </c>
      <c r="AH267" s="69" t="e">
        <f>#REF!</f>
        <v>#REF!</v>
      </c>
      <c r="AI267" s="69" t="e">
        <f>#REF!</f>
        <v>#REF!</v>
      </c>
      <c r="AJ267" s="69" t="e">
        <f>#REF!</f>
        <v>#REF!</v>
      </c>
      <c r="AK267" s="69" t="e">
        <f>#REF!</f>
        <v>#REF!</v>
      </c>
      <c r="AL267" s="69" t="e">
        <f>#REF!</f>
        <v>#REF!</v>
      </c>
      <c r="AM267" s="69" t="e">
        <f>#REF!</f>
        <v>#REF!</v>
      </c>
      <c r="AN267" s="69" t="e">
        <f>#REF!</f>
        <v>#REF!</v>
      </c>
      <c r="AO267" s="69" t="e">
        <f>#REF!</f>
        <v>#REF!</v>
      </c>
      <c r="AP267" s="69" t="e">
        <f>#REF!</f>
        <v>#REF!</v>
      </c>
      <c r="AQ267" s="69" t="e">
        <f>#REF!</f>
        <v>#REF!</v>
      </c>
      <c r="AR267" s="69" t="e">
        <f>#REF!</f>
        <v>#REF!</v>
      </c>
      <c r="AS267" s="69" t="e">
        <f>#REF!</f>
        <v>#REF!</v>
      </c>
    </row>
    <row r="268" spans="19:45" ht="12" customHeight="1">
      <c r="S268" s="8">
        <v>109</v>
      </c>
      <c r="T268" s="1">
        <f t="shared" si="49"/>
      </c>
      <c r="U268" s="1">
        <f t="shared" si="50"/>
      </c>
      <c r="V268" s="1">
        <f t="shared" si="51"/>
      </c>
      <c r="W268" s="1">
        <f t="shared" si="52"/>
      </c>
      <c r="X268" s="8"/>
      <c r="Y268" s="8"/>
      <c r="Z268" s="69" t="e">
        <f>#REF!</f>
        <v>#REF!</v>
      </c>
      <c r="AA268" s="69" t="e">
        <f>#REF!</f>
        <v>#REF!</v>
      </c>
      <c r="AB268" s="69" t="e">
        <f>#REF!</f>
        <v>#REF!</v>
      </c>
      <c r="AC268" s="69" t="e">
        <f>#REF!</f>
        <v>#REF!</v>
      </c>
      <c r="AD268" s="69" t="e">
        <f>#REF!</f>
        <v>#REF!</v>
      </c>
      <c r="AE268" s="69" t="e">
        <f>#REF!</f>
        <v>#REF!</v>
      </c>
      <c r="AF268" s="69" t="e">
        <f>#REF!</f>
        <v>#REF!</v>
      </c>
      <c r="AG268" s="69" t="e">
        <f>#REF!</f>
        <v>#REF!</v>
      </c>
      <c r="AH268" s="69" t="e">
        <f>#REF!</f>
        <v>#REF!</v>
      </c>
      <c r="AI268" s="69" t="e">
        <f>#REF!</f>
        <v>#REF!</v>
      </c>
      <c r="AJ268" s="69" t="e">
        <f>#REF!</f>
        <v>#REF!</v>
      </c>
      <c r="AK268" s="69" t="e">
        <f>#REF!</f>
        <v>#REF!</v>
      </c>
      <c r="AL268" s="69" t="e">
        <f>#REF!</f>
        <v>#REF!</v>
      </c>
      <c r="AM268" s="69" t="e">
        <f>#REF!</f>
        <v>#REF!</v>
      </c>
      <c r="AN268" s="69" t="e">
        <f>#REF!</f>
        <v>#REF!</v>
      </c>
      <c r="AO268" s="69" t="e">
        <f>#REF!</f>
        <v>#REF!</v>
      </c>
      <c r="AP268" s="69" t="e">
        <f>#REF!</f>
        <v>#REF!</v>
      </c>
      <c r="AQ268" s="69" t="e">
        <f>#REF!</f>
        <v>#REF!</v>
      </c>
      <c r="AR268" s="69" t="e">
        <f>#REF!</f>
        <v>#REF!</v>
      </c>
      <c r="AS268" s="69" t="e">
        <f>#REF!</f>
        <v>#REF!</v>
      </c>
    </row>
    <row r="269" spans="26:45" ht="12.75">
      <c r="Z269" s="69" t="e">
        <f>#REF!</f>
        <v>#REF!</v>
      </c>
      <c r="AA269" s="69" t="e">
        <f>#REF!</f>
        <v>#REF!</v>
      </c>
      <c r="AB269" s="69" t="e">
        <f>#REF!</f>
        <v>#REF!</v>
      </c>
      <c r="AC269" s="69" t="e">
        <f>#REF!</f>
        <v>#REF!</v>
      </c>
      <c r="AD269" s="69" t="e">
        <f>#REF!</f>
        <v>#REF!</v>
      </c>
      <c r="AE269" s="69" t="e">
        <f>#REF!</f>
        <v>#REF!</v>
      </c>
      <c r="AF269" s="69" t="e">
        <f>#REF!</f>
        <v>#REF!</v>
      </c>
      <c r="AG269" s="69" t="e">
        <f>#REF!</f>
        <v>#REF!</v>
      </c>
      <c r="AH269" s="69" t="e">
        <f>#REF!</f>
        <v>#REF!</v>
      </c>
      <c r="AI269" s="69" t="e">
        <f>#REF!</f>
        <v>#REF!</v>
      </c>
      <c r="AJ269" s="69" t="e">
        <f>#REF!</f>
        <v>#REF!</v>
      </c>
      <c r="AK269" s="69" t="e">
        <f>#REF!</f>
        <v>#REF!</v>
      </c>
      <c r="AL269" s="69" t="e">
        <f>#REF!</f>
        <v>#REF!</v>
      </c>
      <c r="AM269" s="69" t="e">
        <f>#REF!</f>
        <v>#REF!</v>
      </c>
      <c r="AN269" s="69" t="e">
        <f>#REF!</f>
        <v>#REF!</v>
      </c>
      <c r="AO269" s="69" t="e">
        <f>#REF!</f>
        <v>#REF!</v>
      </c>
      <c r="AP269" s="69" t="e">
        <f>#REF!</f>
        <v>#REF!</v>
      </c>
      <c r="AQ269" s="69" t="e">
        <f>#REF!</f>
        <v>#REF!</v>
      </c>
      <c r="AR269" s="69" t="e">
        <f>#REF!</f>
        <v>#REF!</v>
      </c>
      <c r="AS269" s="69" t="e">
        <f>#REF!</f>
        <v>#REF!</v>
      </c>
    </row>
    <row r="270" spans="26:45" ht="12.75">
      <c r="Z270" s="69" t="e">
        <f>#REF!</f>
        <v>#REF!</v>
      </c>
      <c r="AA270" s="69" t="e">
        <f>#REF!</f>
        <v>#REF!</v>
      </c>
      <c r="AB270" s="69" t="e">
        <f>#REF!</f>
        <v>#REF!</v>
      </c>
      <c r="AC270" s="69" t="e">
        <f>#REF!</f>
        <v>#REF!</v>
      </c>
      <c r="AD270" s="69" t="e">
        <f>#REF!</f>
        <v>#REF!</v>
      </c>
      <c r="AE270" s="69" t="e">
        <f>#REF!</f>
        <v>#REF!</v>
      </c>
      <c r="AF270" s="69" t="e">
        <f>#REF!</f>
        <v>#REF!</v>
      </c>
      <c r="AG270" s="69" t="e">
        <f>#REF!</f>
        <v>#REF!</v>
      </c>
      <c r="AH270" s="69" t="e">
        <f>#REF!</f>
        <v>#REF!</v>
      </c>
      <c r="AI270" s="69" t="e">
        <f>#REF!</f>
        <v>#REF!</v>
      </c>
      <c r="AJ270" s="69" t="e">
        <f>#REF!</f>
        <v>#REF!</v>
      </c>
      <c r="AK270" s="69" t="e">
        <f>#REF!</f>
        <v>#REF!</v>
      </c>
      <c r="AL270" s="69" t="e">
        <f>#REF!</f>
        <v>#REF!</v>
      </c>
      <c r="AM270" s="69" t="e">
        <f>#REF!</f>
        <v>#REF!</v>
      </c>
      <c r="AN270" s="69" t="e">
        <f>#REF!</f>
        <v>#REF!</v>
      </c>
      <c r="AO270" s="69" t="e">
        <f>#REF!</f>
        <v>#REF!</v>
      </c>
      <c r="AP270" s="69" t="e">
        <f>#REF!</f>
        <v>#REF!</v>
      </c>
      <c r="AQ270" s="69" t="e">
        <f>#REF!</f>
        <v>#REF!</v>
      </c>
      <c r="AR270" s="69" t="e">
        <f>#REF!</f>
        <v>#REF!</v>
      </c>
      <c r="AS270" s="69" t="e">
        <f>#REF!</f>
        <v>#REF!</v>
      </c>
    </row>
    <row r="271" spans="26:45" ht="12.75">
      <c r="Z271" s="69" t="e">
        <f>#REF!</f>
        <v>#REF!</v>
      </c>
      <c r="AA271" s="69" t="e">
        <f>#REF!</f>
        <v>#REF!</v>
      </c>
      <c r="AB271" s="69" t="e">
        <f>#REF!</f>
        <v>#REF!</v>
      </c>
      <c r="AC271" s="69" t="e">
        <f>#REF!</f>
        <v>#REF!</v>
      </c>
      <c r="AD271" s="69" t="e">
        <f>#REF!</f>
        <v>#REF!</v>
      </c>
      <c r="AE271" s="69" t="e">
        <f>#REF!</f>
        <v>#REF!</v>
      </c>
      <c r="AF271" s="69" t="e">
        <f>#REF!</f>
        <v>#REF!</v>
      </c>
      <c r="AG271" s="69" t="e">
        <f>#REF!</f>
        <v>#REF!</v>
      </c>
      <c r="AH271" s="69" t="e">
        <f>#REF!</f>
        <v>#REF!</v>
      </c>
      <c r="AI271" s="69" t="e">
        <f>#REF!</f>
        <v>#REF!</v>
      </c>
      <c r="AJ271" s="69" t="e">
        <f>#REF!</f>
        <v>#REF!</v>
      </c>
      <c r="AK271" s="69" t="e">
        <f>#REF!</f>
        <v>#REF!</v>
      </c>
      <c r="AL271" s="69" t="e">
        <f>#REF!</f>
        <v>#REF!</v>
      </c>
      <c r="AM271" s="69" t="e">
        <f>#REF!</f>
        <v>#REF!</v>
      </c>
      <c r="AN271" s="69" t="e">
        <f>#REF!</f>
        <v>#REF!</v>
      </c>
      <c r="AO271" s="69" t="e">
        <f>#REF!</f>
        <v>#REF!</v>
      </c>
      <c r="AP271" s="69" t="e">
        <f>#REF!</f>
        <v>#REF!</v>
      </c>
      <c r="AQ271" s="69" t="e">
        <f>#REF!</f>
        <v>#REF!</v>
      </c>
      <c r="AR271" s="69" t="e">
        <f>#REF!</f>
        <v>#REF!</v>
      </c>
      <c r="AS271" s="69" t="e">
        <f>#REF!</f>
        <v>#REF!</v>
      </c>
    </row>
    <row r="272" spans="26:45" ht="12.75">
      <c r="Z272" s="69" t="e">
        <f>#REF!</f>
        <v>#REF!</v>
      </c>
      <c r="AA272" s="69" t="e">
        <f>#REF!</f>
        <v>#REF!</v>
      </c>
      <c r="AB272" s="69" t="e">
        <f>#REF!</f>
        <v>#REF!</v>
      </c>
      <c r="AC272" s="69" t="e">
        <f>#REF!</f>
        <v>#REF!</v>
      </c>
      <c r="AD272" s="69" t="e">
        <f>#REF!</f>
        <v>#REF!</v>
      </c>
      <c r="AE272" s="69" t="e">
        <f>#REF!</f>
        <v>#REF!</v>
      </c>
      <c r="AF272" s="69" t="e">
        <f>#REF!</f>
        <v>#REF!</v>
      </c>
      <c r="AG272" s="69" t="e">
        <f>#REF!</f>
        <v>#REF!</v>
      </c>
      <c r="AH272" s="69" t="e">
        <f>#REF!</f>
        <v>#REF!</v>
      </c>
      <c r="AI272" s="69" t="e">
        <f>#REF!</f>
        <v>#REF!</v>
      </c>
      <c r="AJ272" s="69" t="e">
        <f>#REF!</f>
        <v>#REF!</v>
      </c>
      <c r="AK272" s="69" t="e">
        <f>#REF!</f>
        <v>#REF!</v>
      </c>
      <c r="AL272" s="69" t="e">
        <f>#REF!</f>
        <v>#REF!</v>
      </c>
      <c r="AM272" s="69" t="e">
        <f>#REF!</f>
        <v>#REF!</v>
      </c>
      <c r="AN272" s="69" t="e">
        <f>#REF!</f>
        <v>#REF!</v>
      </c>
      <c r="AO272" s="69" t="e">
        <f>#REF!</f>
        <v>#REF!</v>
      </c>
      <c r="AP272" s="69" t="e">
        <f>#REF!</f>
        <v>#REF!</v>
      </c>
      <c r="AQ272" s="69" t="e">
        <f>#REF!</f>
        <v>#REF!</v>
      </c>
      <c r="AR272" s="69" t="e">
        <f>#REF!</f>
        <v>#REF!</v>
      </c>
      <c r="AS272" s="69" t="e">
        <f>#REF!</f>
        <v>#REF!</v>
      </c>
    </row>
    <row r="273" spans="26:45" ht="12.75">
      <c r="Z273" s="69" t="e">
        <f>#REF!</f>
        <v>#REF!</v>
      </c>
      <c r="AA273" s="69" t="e">
        <f>#REF!</f>
        <v>#REF!</v>
      </c>
      <c r="AB273" s="69" t="e">
        <f>#REF!</f>
        <v>#REF!</v>
      </c>
      <c r="AC273" s="69" t="e">
        <f>#REF!</f>
        <v>#REF!</v>
      </c>
      <c r="AD273" s="69" t="e">
        <f>#REF!</f>
        <v>#REF!</v>
      </c>
      <c r="AE273" s="69" t="e">
        <f>#REF!</f>
        <v>#REF!</v>
      </c>
      <c r="AF273" s="69" t="e">
        <f>#REF!</f>
        <v>#REF!</v>
      </c>
      <c r="AG273" s="69" t="e">
        <f>#REF!</f>
        <v>#REF!</v>
      </c>
      <c r="AH273" s="69" t="e">
        <f>#REF!</f>
        <v>#REF!</v>
      </c>
      <c r="AI273" s="69" t="e">
        <f>#REF!</f>
        <v>#REF!</v>
      </c>
      <c r="AJ273" s="69" t="e">
        <f>#REF!</f>
        <v>#REF!</v>
      </c>
      <c r="AK273" s="69" t="e">
        <f>#REF!</f>
        <v>#REF!</v>
      </c>
      <c r="AL273" s="69" t="e">
        <f>#REF!</f>
        <v>#REF!</v>
      </c>
      <c r="AM273" s="69" t="e">
        <f>#REF!</f>
        <v>#REF!</v>
      </c>
      <c r="AN273" s="69" t="e">
        <f>#REF!</f>
        <v>#REF!</v>
      </c>
      <c r="AO273" s="69" t="e">
        <f>#REF!</f>
        <v>#REF!</v>
      </c>
      <c r="AP273" s="69" t="e">
        <f>#REF!</f>
        <v>#REF!</v>
      </c>
      <c r="AQ273" s="69" t="e">
        <f>#REF!</f>
        <v>#REF!</v>
      </c>
      <c r="AR273" s="69" t="e">
        <f>#REF!</f>
        <v>#REF!</v>
      </c>
      <c r="AS273" s="69" t="e">
        <f>#REF!</f>
        <v>#REF!</v>
      </c>
    </row>
    <row r="274" spans="26:45" ht="12.75">
      <c r="Z274" s="69" t="e">
        <f>#REF!</f>
        <v>#REF!</v>
      </c>
      <c r="AA274" s="69" t="e">
        <f>#REF!</f>
        <v>#REF!</v>
      </c>
      <c r="AB274" s="69" t="e">
        <f>#REF!</f>
        <v>#REF!</v>
      </c>
      <c r="AC274" s="69" t="e">
        <f>#REF!</f>
        <v>#REF!</v>
      </c>
      <c r="AD274" s="69" t="e">
        <f>#REF!</f>
        <v>#REF!</v>
      </c>
      <c r="AE274" s="69" t="e">
        <f>#REF!</f>
        <v>#REF!</v>
      </c>
      <c r="AF274" s="69" t="e">
        <f>#REF!</f>
        <v>#REF!</v>
      </c>
      <c r="AG274" s="69" t="e">
        <f>#REF!</f>
        <v>#REF!</v>
      </c>
      <c r="AH274" s="69" t="e">
        <f>#REF!</f>
        <v>#REF!</v>
      </c>
      <c r="AI274" s="69" t="e">
        <f>#REF!</f>
        <v>#REF!</v>
      </c>
      <c r="AJ274" s="69" t="e">
        <f>#REF!</f>
        <v>#REF!</v>
      </c>
      <c r="AK274" s="69" t="e">
        <f>#REF!</f>
        <v>#REF!</v>
      </c>
      <c r="AL274" s="69" t="e">
        <f>#REF!</f>
        <v>#REF!</v>
      </c>
      <c r="AM274" s="69" t="e">
        <f>#REF!</f>
        <v>#REF!</v>
      </c>
      <c r="AN274" s="69" t="e">
        <f>#REF!</f>
        <v>#REF!</v>
      </c>
      <c r="AO274" s="69" t="e">
        <f>#REF!</f>
        <v>#REF!</v>
      </c>
      <c r="AP274" s="69" t="e">
        <f>#REF!</f>
        <v>#REF!</v>
      </c>
      <c r="AQ274" s="69" t="e">
        <f>#REF!</f>
        <v>#REF!</v>
      </c>
      <c r="AR274" s="69" t="e">
        <f>#REF!</f>
        <v>#REF!</v>
      </c>
      <c r="AS274" s="69" t="e">
        <f>#REF!</f>
        <v>#REF!</v>
      </c>
    </row>
    <row r="275" spans="26:45" ht="12.75">
      <c r="Z275" s="69" t="e">
        <f>#REF!</f>
        <v>#REF!</v>
      </c>
      <c r="AA275" s="69" t="e">
        <f>#REF!</f>
        <v>#REF!</v>
      </c>
      <c r="AB275" s="69" t="e">
        <f>#REF!</f>
        <v>#REF!</v>
      </c>
      <c r="AC275" s="69" t="e">
        <f>#REF!</f>
        <v>#REF!</v>
      </c>
      <c r="AD275" s="69" t="e">
        <f>#REF!</f>
        <v>#REF!</v>
      </c>
      <c r="AE275" s="69" t="e">
        <f>#REF!</f>
        <v>#REF!</v>
      </c>
      <c r="AF275" s="69" t="e">
        <f>#REF!</f>
        <v>#REF!</v>
      </c>
      <c r="AG275" s="69" t="e">
        <f>#REF!</f>
        <v>#REF!</v>
      </c>
      <c r="AH275" s="69" t="e">
        <f>#REF!</f>
        <v>#REF!</v>
      </c>
      <c r="AI275" s="69" t="e">
        <f>#REF!</f>
        <v>#REF!</v>
      </c>
      <c r="AJ275" s="69" t="e">
        <f>#REF!</f>
        <v>#REF!</v>
      </c>
      <c r="AK275" s="69" t="e">
        <f>#REF!</f>
        <v>#REF!</v>
      </c>
      <c r="AL275" s="69" t="e">
        <f>#REF!</f>
        <v>#REF!</v>
      </c>
      <c r="AM275" s="69" t="e">
        <f>#REF!</f>
        <v>#REF!</v>
      </c>
      <c r="AN275" s="69" t="e">
        <f>#REF!</f>
        <v>#REF!</v>
      </c>
      <c r="AO275" s="69" t="e">
        <f>#REF!</f>
        <v>#REF!</v>
      </c>
      <c r="AP275" s="69" t="e">
        <f>#REF!</f>
        <v>#REF!</v>
      </c>
      <c r="AQ275" s="69" t="e">
        <f>#REF!</f>
        <v>#REF!</v>
      </c>
      <c r="AR275" s="69" t="e">
        <f>#REF!</f>
        <v>#REF!</v>
      </c>
      <c r="AS275" s="69" t="e">
        <f>#REF!</f>
        <v>#REF!</v>
      </c>
    </row>
    <row r="276" spans="26:45" ht="12.75">
      <c r="Z276" s="69" t="e">
        <f>#REF!</f>
        <v>#REF!</v>
      </c>
      <c r="AA276" s="69" t="e">
        <f>#REF!</f>
        <v>#REF!</v>
      </c>
      <c r="AB276" s="69" t="e">
        <f>#REF!</f>
        <v>#REF!</v>
      </c>
      <c r="AC276" s="69" t="e">
        <f>#REF!</f>
        <v>#REF!</v>
      </c>
      <c r="AD276" s="69" t="e">
        <f>#REF!</f>
        <v>#REF!</v>
      </c>
      <c r="AE276" s="69" t="e">
        <f>#REF!</f>
        <v>#REF!</v>
      </c>
      <c r="AF276" s="69" t="e">
        <f>#REF!</f>
        <v>#REF!</v>
      </c>
      <c r="AG276" s="69" t="e">
        <f>#REF!</f>
        <v>#REF!</v>
      </c>
      <c r="AH276" s="69" t="e">
        <f>#REF!</f>
        <v>#REF!</v>
      </c>
      <c r="AI276" s="69" t="e">
        <f>#REF!</f>
        <v>#REF!</v>
      </c>
      <c r="AJ276" s="69" t="e">
        <f>#REF!</f>
        <v>#REF!</v>
      </c>
      <c r="AK276" s="69" t="e">
        <f>#REF!</f>
        <v>#REF!</v>
      </c>
      <c r="AL276" s="69" t="e">
        <f>#REF!</f>
        <v>#REF!</v>
      </c>
      <c r="AM276" s="69" t="e">
        <f>#REF!</f>
        <v>#REF!</v>
      </c>
      <c r="AN276" s="69" t="e">
        <f>#REF!</f>
        <v>#REF!</v>
      </c>
      <c r="AO276" s="69" t="e">
        <f>#REF!</f>
        <v>#REF!</v>
      </c>
      <c r="AP276" s="69" t="e">
        <f>#REF!</f>
        <v>#REF!</v>
      </c>
      <c r="AQ276" s="69" t="e">
        <f>#REF!</f>
        <v>#REF!</v>
      </c>
      <c r="AR276" s="69" t="e">
        <f>#REF!</f>
        <v>#REF!</v>
      </c>
      <c r="AS276" s="69" t="e">
        <f>#REF!</f>
        <v>#REF!</v>
      </c>
    </row>
    <row r="277" spans="26:45" ht="12.75">
      <c r="Z277" s="69" t="e">
        <f>#REF!</f>
        <v>#REF!</v>
      </c>
      <c r="AA277" s="69" t="e">
        <f>#REF!</f>
        <v>#REF!</v>
      </c>
      <c r="AB277" s="69" t="e">
        <f>#REF!</f>
        <v>#REF!</v>
      </c>
      <c r="AC277" s="69" t="e">
        <f>#REF!</f>
        <v>#REF!</v>
      </c>
      <c r="AD277" s="69" t="e">
        <f>#REF!</f>
        <v>#REF!</v>
      </c>
      <c r="AE277" s="69" t="e">
        <f>#REF!</f>
        <v>#REF!</v>
      </c>
      <c r="AF277" s="69" t="e">
        <f>#REF!</f>
        <v>#REF!</v>
      </c>
      <c r="AG277" s="69" t="e">
        <f>#REF!</f>
        <v>#REF!</v>
      </c>
      <c r="AH277" s="69" t="e">
        <f>#REF!</f>
        <v>#REF!</v>
      </c>
      <c r="AI277" s="69" t="e">
        <f>#REF!</f>
        <v>#REF!</v>
      </c>
      <c r="AJ277" s="69" t="e">
        <f>#REF!</f>
        <v>#REF!</v>
      </c>
      <c r="AK277" s="69" t="e">
        <f>#REF!</f>
        <v>#REF!</v>
      </c>
      <c r="AL277" s="69" t="e">
        <f>#REF!</f>
        <v>#REF!</v>
      </c>
      <c r="AM277" s="69" t="e">
        <f>#REF!</f>
        <v>#REF!</v>
      </c>
      <c r="AN277" s="69" t="e">
        <f>#REF!</f>
        <v>#REF!</v>
      </c>
      <c r="AO277" s="69" t="e">
        <f>#REF!</f>
        <v>#REF!</v>
      </c>
      <c r="AP277" s="69" t="e">
        <f>#REF!</f>
        <v>#REF!</v>
      </c>
      <c r="AQ277" s="69" t="e">
        <f>#REF!</f>
        <v>#REF!</v>
      </c>
      <c r="AR277" s="69" t="e">
        <f>#REF!</f>
        <v>#REF!</v>
      </c>
      <c r="AS277" s="69" t="e">
        <f>#REF!</f>
        <v>#REF!</v>
      </c>
    </row>
    <row r="278" spans="26:45" ht="12.75">
      <c r="Z278" s="69" t="e">
        <f>#REF!</f>
        <v>#REF!</v>
      </c>
      <c r="AA278" s="69" t="e">
        <f>#REF!</f>
        <v>#REF!</v>
      </c>
      <c r="AB278" s="69" t="e">
        <f>#REF!</f>
        <v>#REF!</v>
      </c>
      <c r="AC278" s="69" t="e">
        <f>#REF!</f>
        <v>#REF!</v>
      </c>
      <c r="AD278" s="69" t="e">
        <f>#REF!</f>
        <v>#REF!</v>
      </c>
      <c r="AE278" s="69" t="e">
        <f>#REF!</f>
        <v>#REF!</v>
      </c>
      <c r="AF278" s="69" t="e">
        <f>#REF!</f>
        <v>#REF!</v>
      </c>
      <c r="AG278" s="69" t="e">
        <f>#REF!</f>
        <v>#REF!</v>
      </c>
      <c r="AH278" s="69" t="e">
        <f>#REF!</f>
        <v>#REF!</v>
      </c>
      <c r="AI278" s="69" t="e">
        <f>#REF!</f>
        <v>#REF!</v>
      </c>
      <c r="AJ278" s="69" t="e">
        <f>#REF!</f>
        <v>#REF!</v>
      </c>
      <c r="AK278" s="69" t="e">
        <f>#REF!</f>
        <v>#REF!</v>
      </c>
      <c r="AL278" s="69" t="e">
        <f>#REF!</f>
        <v>#REF!</v>
      </c>
      <c r="AM278" s="69" t="e">
        <f>#REF!</f>
        <v>#REF!</v>
      </c>
      <c r="AN278" s="69" t="e">
        <f>#REF!</f>
        <v>#REF!</v>
      </c>
      <c r="AO278" s="69" t="e">
        <f>#REF!</f>
        <v>#REF!</v>
      </c>
      <c r="AP278" s="69" t="e">
        <f>#REF!</f>
        <v>#REF!</v>
      </c>
      <c r="AQ278" s="69" t="e">
        <f>#REF!</f>
        <v>#REF!</v>
      </c>
      <c r="AR278" s="69" t="e">
        <f>#REF!</f>
        <v>#REF!</v>
      </c>
      <c r="AS278" s="69" t="e">
        <f>#REF!</f>
        <v>#REF!</v>
      </c>
    </row>
    <row r="279" spans="26:45" ht="12.75">
      <c r="Z279" s="69" t="e">
        <f>#REF!</f>
        <v>#REF!</v>
      </c>
      <c r="AA279" s="69" t="e">
        <f>#REF!</f>
        <v>#REF!</v>
      </c>
      <c r="AB279" s="69" t="e">
        <f>#REF!</f>
        <v>#REF!</v>
      </c>
      <c r="AC279" s="69" t="e">
        <f>#REF!</f>
        <v>#REF!</v>
      </c>
      <c r="AD279" s="69" t="e">
        <f>#REF!</f>
        <v>#REF!</v>
      </c>
      <c r="AE279" s="69" t="e">
        <f>#REF!</f>
        <v>#REF!</v>
      </c>
      <c r="AF279" s="69" t="e">
        <f>#REF!</f>
        <v>#REF!</v>
      </c>
      <c r="AG279" s="69" t="e">
        <f>#REF!</f>
        <v>#REF!</v>
      </c>
      <c r="AH279" s="69" t="e">
        <f>#REF!</f>
        <v>#REF!</v>
      </c>
      <c r="AI279" s="69" t="e">
        <f>#REF!</f>
        <v>#REF!</v>
      </c>
      <c r="AJ279" s="69" t="e">
        <f>#REF!</f>
        <v>#REF!</v>
      </c>
      <c r="AK279" s="69" t="e">
        <f>#REF!</f>
        <v>#REF!</v>
      </c>
      <c r="AL279" s="69" t="e">
        <f>#REF!</f>
        <v>#REF!</v>
      </c>
      <c r="AM279" s="69" t="e">
        <f>#REF!</f>
        <v>#REF!</v>
      </c>
      <c r="AN279" s="69" t="e">
        <f>#REF!</f>
        <v>#REF!</v>
      </c>
      <c r="AO279" s="69" t="e">
        <f>#REF!</f>
        <v>#REF!</v>
      </c>
      <c r="AP279" s="69" t="e">
        <f>#REF!</f>
        <v>#REF!</v>
      </c>
      <c r="AQ279" s="69" t="e">
        <f>#REF!</f>
        <v>#REF!</v>
      </c>
      <c r="AR279" s="69" t="e">
        <f>#REF!</f>
        <v>#REF!</v>
      </c>
      <c r="AS279" s="69" t="e">
        <f>#REF!</f>
        <v>#REF!</v>
      </c>
    </row>
    <row r="280" spans="26:45" ht="12.75">
      <c r="Z280" s="69" t="e">
        <f>#REF!</f>
        <v>#REF!</v>
      </c>
      <c r="AA280" s="69" t="e">
        <f>#REF!</f>
        <v>#REF!</v>
      </c>
      <c r="AB280" s="69" t="e">
        <f>#REF!</f>
        <v>#REF!</v>
      </c>
      <c r="AC280" s="69" t="e">
        <f>#REF!</f>
        <v>#REF!</v>
      </c>
      <c r="AD280" s="69" t="e">
        <f>#REF!</f>
        <v>#REF!</v>
      </c>
      <c r="AE280" s="69" t="e">
        <f>#REF!</f>
        <v>#REF!</v>
      </c>
      <c r="AF280" s="69" t="e">
        <f>#REF!</f>
        <v>#REF!</v>
      </c>
      <c r="AG280" s="69" t="e">
        <f>#REF!</f>
        <v>#REF!</v>
      </c>
      <c r="AH280" s="69" t="e">
        <f>#REF!</f>
        <v>#REF!</v>
      </c>
      <c r="AI280" s="69" t="e">
        <f>#REF!</f>
        <v>#REF!</v>
      </c>
      <c r="AJ280" s="69" t="e">
        <f>#REF!</f>
        <v>#REF!</v>
      </c>
      <c r="AK280" s="69" t="e">
        <f>#REF!</f>
        <v>#REF!</v>
      </c>
      <c r="AL280" s="69" t="e">
        <f>#REF!</f>
        <v>#REF!</v>
      </c>
      <c r="AM280" s="69" t="e">
        <f>#REF!</f>
        <v>#REF!</v>
      </c>
      <c r="AN280" s="69" t="e">
        <f>#REF!</f>
        <v>#REF!</v>
      </c>
      <c r="AO280" s="69" t="e">
        <f>#REF!</f>
        <v>#REF!</v>
      </c>
      <c r="AP280" s="69" t="e">
        <f>#REF!</f>
        <v>#REF!</v>
      </c>
      <c r="AQ280" s="69" t="e">
        <f>#REF!</f>
        <v>#REF!</v>
      </c>
      <c r="AR280" s="69" t="e">
        <f>#REF!</f>
        <v>#REF!</v>
      </c>
      <c r="AS280" s="69" t="e">
        <f>#REF!</f>
        <v>#REF!</v>
      </c>
    </row>
    <row r="281" spans="26:45" ht="12.75">
      <c r="Z281" s="69" t="e">
        <f>#REF!</f>
        <v>#REF!</v>
      </c>
      <c r="AA281" s="69" t="e">
        <f>#REF!</f>
        <v>#REF!</v>
      </c>
      <c r="AB281" s="69" t="e">
        <f>#REF!</f>
        <v>#REF!</v>
      </c>
      <c r="AC281" s="69" t="e">
        <f>#REF!</f>
        <v>#REF!</v>
      </c>
      <c r="AD281" s="69" t="e">
        <f>#REF!</f>
        <v>#REF!</v>
      </c>
      <c r="AE281" s="69" t="e">
        <f>#REF!</f>
        <v>#REF!</v>
      </c>
      <c r="AF281" s="69" t="e">
        <f>#REF!</f>
        <v>#REF!</v>
      </c>
      <c r="AG281" s="69" t="e">
        <f>#REF!</f>
        <v>#REF!</v>
      </c>
      <c r="AH281" s="69" t="e">
        <f>#REF!</f>
        <v>#REF!</v>
      </c>
      <c r="AI281" s="69" t="e">
        <f>#REF!</f>
        <v>#REF!</v>
      </c>
      <c r="AJ281" s="69" t="e">
        <f>#REF!</f>
        <v>#REF!</v>
      </c>
      <c r="AK281" s="69" t="e">
        <f>#REF!</f>
        <v>#REF!</v>
      </c>
      <c r="AL281" s="69" t="e">
        <f>#REF!</f>
        <v>#REF!</v>
      </c>
      <c r="AM281" s="69" t="e">
        <f>#REF!</f>
        <v>#REF!</v>
      </c>
      <c r="AN281" s="69" t="e">
        <f>#REF!</f>
        <v>#REF!</v>
      </c>
      <c r="AO281" s="69" t="e">
        <f>#REF!</f>
        <v>#REF!</v>
      </c>
      <c r="AP281" s="69" t="e">
        <f>#REF!</f>
        <v>#REF!</v>
      </c>
      <c r="AQ281" s="69" t="e">
        <f>#REF!</f>
        <v>#REF!</v>
      </c>
      <c r="AR281" s="69" t="e">
        <f>#REF!</f>
        <v>#REF!</v>
      </c>
      <c r="AS281" s="69" t="e">
        <f>#REF!</f>
        <v>#REF!</v>
      </c>
    </row>
    <row r="282" spans="26:45" ht="12.75">
      <c r="Z282" s="69" t="e">
        <f>#REF!</f>
        <v>#REF!</v>
      </c>
      <c r="AA282" s="69" t="e">
        <f>#REF!</f>
        <v>#REF!</v>
      </c>
      <c r="AB282" s="69" t="e">
        <f>#REF!</f>
        <v>#REF!</v>
      </c>
      <c r="AC282" s="69" t="e">
        <f>#REF!</f>
        <v>#REF!</v>
      </c>
      <c r="AD282" s="69" t="e">
        <f>#REF!</f>
        <v>#REF!</v>
      </c>
      <c r="AE282" s="69" t="e">
        <f>#REF!</f>
        <v>#REF!</v>
      </c>
      <c r="AF282" s="69" t="e">
        <f>#REF!</f>
        <v>#REF!</v>
      </c>
      <c r="AG282" s="69" t="e">
        <f>#REF!</f>
        <v>#REF!</v>
      </c>
      <c r="AH282" s="69" t="e">
        <f>#REF!</f>
        <v>#REF!</v>
      </c>
      <c r="AI282" s="69" t="e">
        <f>#REF!</f>
        <v>#REF!</v>
      </c>
      <c r="AJ282" s="69" t="e">
        <f>#REF!</f>
        <v>#REF!</v>
      </c>
      <c r="AK282" s="69" t="e">
        <f>#REF!</f>
        <v>#REF!</v>
      </c>
      <c r="AL282" s="69" t="e">
        <f>#REF!</f>
        <v>#REF!</v>
      </c>
      <c r="AM282" s="69" t="e">
        <f>#REF!</f>
        <v>#REF!</v>
      </c>
      <c r="AN282" s="69" t="e">
        <f>#REF!</f>
        <v>#REF!</v>
      </c>
      <c r="AO282" s="69" t="e">
        <f>#REF!</f>
        <v>#REF!</v>
      </c>
      <c r="AP282" s="69" t="e">
        <f>#REF!</f>
        <v>#REF!</v>
      </c>
      <c r="AQ282" s="69" t="e">
        <f>#REF!</f>
        <v>#REF!</v>
      </c>
      <c r="AR282" s="69" t="e">
        <f>#REF!</f>
        <v>#REF!</v>
      </c>
      <c r="AS282" s="69" t="e">
        <f>#REF!</f>
        <v>#REF!</v>
      </c>
    </row>
    <row r="283" spans="26:45" ht="12.75">
      <c r="Z283" s="69" t="e">
        <f>#REF!</f>
        <v>#REF!</v>
      </c>
      <c r="AA283" s="69" t="e">
        <f>#REF!</f>
        <v>#REF!</v>
      </c>
      <c r="AB283" s="69" t="e">
        <f>#REF!</f>
        <v>#REF!</v>
      </c>
      <c r="AC283" s="69" t="e">
        <f>#REF!</f>
        <v>#REF!</v>
      </c>
      <c r="AD283" s="69" t="e">
        <f>#REF!</f>
        <v>#REF!</v>
      </c>
      <c r="AE283" s="69" t="e">
        <f>#REF!</f>
        <v>#REF!</v>
      </c>
      <c r="AF283" s="69" t="e">
        <f>#REF!</f>
        <v>#REF!</v>
      </c>
      <c r="AG283" s="69" t="e">
        <f>#REF!</f>
        <v>#REF!</v>
      </c>
      <c r="AH283" s="69" t="e">
        <f>#REF!</f>
        <v>#REF!</v>
      </c>
      <c r="AI283" s="69" t="e">
        <f>#REF!</f>
        <v>#REF!</v>
      </c>
      <c r="AJ283" s="69" t="e">
        <f>#REF!</f>
        <v>#REF!</v>
      </c>
      <c r="AK283" s="69" t="e">
        <f>#REF!</f>
        <v>#REF!</v>
      </c>
      <c r="AL283" s="69" t="e">
        <f>#REF!</f>
        <v>#REF!</v>
      </c>
      <c r="AM283" s="69" t="e">
        <f>#REF!</f>
        <v>#REF!</v>
      </c>
      <c r="AN283" s="69" t="e">
        <f>#REF!</f>
        <v>#REF!</v>
      </c>
      <c r="AO283" s="69" t="e">
        <f>#REF!</f>
        <v>#REF!</v>
      </c>
      <c r="AP283" s="69" t="e">
        <f>#REF!</f>
        <v>#REF!</v>
      </c>
      <c r="AQ283" s="69" t="e">
        <f>#REF!</f>
        <v>#REF!</v>
      </c>
      <c r="AR283" s="69" t="e">
        <f>#REF!</f>
        <v>#REF!</v>
      </c>
      <c r="AS283" s="69" t="e">
        <f>#REF!</f>
        <v>#REF!</v>
      </c>
    </row>
    <row r="284" spans="26:45" ht="12.75">
      <c r="Z284" s="69" t="e">
        <f>#REF!</f>
        <v>#REF!</v>
      </c>
      <c r="AA284" s="69" t="e">
        <f>#REF!</f>
        <v>#REF!</v>
      </c>
      <c r="AB284" s="69" t="e">
        <f>#REF!</f>
        <v>#REF!</v>
      </c>
      <c r="AC284" s="69" t="e">
        <f>#REF!</f>
        <v>#REF!</v>
      </c>
      <c r="AD284" s="69" t="e">
        <f>#REF!</f>
        <v>#REF!</v>
      </c>
      <c r="AE284" s="69" t="e">
        <f>#REF!</f>
        <v>#REF!</v>
      </c>
      <c r="AF284" s="69" t="e">
        <f>#REF!</f>
        <v>#REF!</v>
      </c>
      <c r="AG284" s="69" t="e">
        <f>#REF!</f>
        <v>#REF!</v>
      </c>
      <c r="AH284" s="69" t="e">
        <f>#REF!</f>
        <v>#REF!</v>
      </c>
      <c r="AI284" s="69" t="e">
        <f>#REF!</f>
        <v>#REF!</v>
      </c>
      <c r="AJ284" s="69" t="e">
        <f>#REF!</f>
        <v>#REF!</v>
      </c>
      <c r="AK284" s="69" t="e">
        <f>#REF!</f>
        <v>#REF!</v>
      </c>
      <c r="AL284" s="69" t="e">
        <f>#REF!</f>
        <v>#REF!</v>
      </c>
      <c r="AM284" s="69" t="e">
        <f>#REF!</f>
        <v>#REF!</v>
      </c>
      <c r="AN284" s="69" t="e">
        <f>#REF!</f>
        <v>#REF!</v>
      </c>
      <c r="AO284" s="69" t="e">
        <f>#REF!</f>
        <v>#REF!</v>
      </c>
      <c r="AP284" s="69" t="e">
        <f>#REF!</f>
        <v>#REF!</v>
      </c>
      <c r="AQ284" s="69" t="e">
        <f>#REF!</f>
        <v>#REF!</v>
      </c>
      <c r="AR284" s="69" t="e">
        <f>#REF!</f>
        <v>#REF!</v>
      </c>
      <c r="AS284" s="69" t="e">
        <f>#REF!</f>
        <v>#REF!</v>
      </c>
    </row>
    <row r="285" spans="26:45" ht="12.75">
      <c r="Z285" s="69" t="e">
        <f>#REF!</f>
        <v>#REF!</v>
      </c>
      <c r="AA285" s="69" t="e">
        <f>#REF!</f>
        <v>#REF!</v>
      </c>
      <c r="AB285" s="69" t="e">
        <f>#REF!</f>
        <v>#REF!</v>
      </c>
      <c r="AC285" s="69" t="e">
        <f>#REF!</f>
        <v>#REF!</v>
      </c>
      <c r="AD285" s="69" t="e">
        <f>#REF!</f>
        <v>#REF!</v>
      </c>
      <c r="AE285" s="69" t="e">
        <f>#REF!</f>
        <v>#REF!</v>
      </c>
      <c r="AF285" s="69" t="e">
        <f>#REF!</f>
        <v>#REF!</v>
      </c>
      <c r="AG285" s="69" t="e">
        <f>#REF!</f>
        <v>#REF!</v>
      </c>
      <c r="AH285" s="69" t="e">
        <f>#REF!</f>
        <v>#REF!</v>
      </c>
      <c r="AI285" s="69" t="e">
        <f>#REF!</f>
        <v>#REF!</v>
      </c>
      <c r="AJ285" s="69" t="e">
        <f>#REF!</f>
        <v>#REF!</v>
      </c>
      <c r="AK285" s="69" t="e">
        <f>#REF!</f>
        <v>#REF!</v>
      </c>
      <c r="AL285" s="69" t="e">
        <f>#REF!</f>
        <v>#REF!</v>
      </c>
      <c r="AM285" s="69" t="e">
        <f>#REF!</f>
        <v>#REF!</v>
      </c>
      <c r="AN285" s="69" t="e">
        <f>#REF!</f>
        <v>#REF!</v>
      </c>
      <c r="AO285" s="69" t="e">
        <f>#REF!</f>
        <v>#REF!</v>
      </c>
      <c r="AP285" s="69" t="e">
        <f>#REF!</f>
        <v>#REF!</v>
      </c>
      <c r="AQ285" s="69" t="e">
        <f>#REF!</f>
        <v>#REF!</v>
      </c>
      <c r="AR285" s="69" t="e">
        <f>#REF!</f>
        <v>#REF!</v>
      </c>
      <c r="AS285" s="69" t="e">
        <f>#REF!</f>
        <v>#REF!</v>
      </c>
    </row>
    <row r="286" spans="26:45" ht="12.75">
      <c r="Z286" s="69" t="e">
        <f>#REF!</f>
        <v>#REF!</v>
      </c>
      <c r="AA286" s="69" t="e">
        <f>#REF!</f>
        <v>#REF!</v>
      </c>
      <c r="AB286" s="69" t="e">
        <f>#REF!</f>
        <v>#REF!</v>
      </c>
      <c r="AC286" s="69" t="e">
        <f>#REF!</f>
        <v>#REF!</v>
      </c>
      <c r="AD286" s="69" t="e">
        <f>#REF!</f>
        <v>#REF!</v>
      </c>
      <c r="AE286" s="69" t="e">
        <f>#REF!</f>
        <v>#REF!</v>
      </c>
      <c r="AF286" s="69" t="e">
        <f>#REF!</f>
        <v>#REF!</v>
      </c>
      <c r="AG286" s="69" t="e">
        <f>#REF!</f>
        <v>#REF!</v>
      </c>
      <c r="AH286" s="69" t="e">
        <f>#REF!</f>
        <v>#REF!</v>
      </c>
      <c r="AI286" s="69" t="e">
        <f>#REF!</f>
        <v>#REF!</v>
      </c>
      <c r="AJ286" s="69" t="e">
        <f>#REF!</f>
        <v>#REF!</v>
      </c>
      <c r="AK286" s="69" t="e">
        <f>#REF!</f>
        <v>#REF!</v>
      </c>
      <c r="AL286" s="69" t="e">
        <f>#REF!</f>
        <v>#REF!</v>
      </c>
      <c r="AM286" s="69" t="e">
        <f>#REF!</f>
        <v>#REF!</v>
      </c>
      <c r="AN286" s="69" t="e">
        <f>#REF!</f>
        <v>#REF!</v>
      </c>
      <c r="AO286" s="69" t="e">
        <f>#REF!</f>
        <v>#REF!</v>
      </c>
      <c r="AP286" s="69" t="e">
        <f>#REF!</f>
        <v>#REF!</v>
      </c>
      <c r="AQ286" s="69" t="e">
        <f>#REF!</f>
        <v>#REF!</v>
      </c>
      <c r="AR286" s="69" t="e">
        <f>#REF!</f>
        <v>#REF!</v>
      </c>
      <c r="AS286" s="69" t="e">
        <f>#REF!</f>
        <v>#REF!</v>
      </c>
    </row>
    <row r="287" spans="26:45" ht="12.75">
      <c r="Z287" s="69" t="e">
        <f>#REF!</f>
        <v>#REF!</v>
      </c>
      <c r="AA287" s="69" t="e">
        <f>#REF!</f>
        <v>#REF!</v>
      </c>
      <c r="AB287" s="69" t="e">
        <f>#REF!</f>
        <v>#REF!</v>
      </c>
      <c r="AC287" s="69" t="e">
        <f>#REF!</f>
        <v>#REF!</v>
      </c>
      <c r="AD287" s="69" t="e">
        <f>#REF!</f>
        <v>#REF!</v>
      </c>
      <c r="AE287" s="69" t="e">
        <f>#REF!</f>
        <v>#REF!</v>
      </c>
      <c r="AF287" s="69" t="e">
        <f>#REF!</f>
        <v>#REF!</v>
      </c>
      <c r="AG287" s="69" t="e">
        <f>#REF!</f>
        <v>#REF!</v>
      </c>
      <c r="AH287" s="69" t="e">
        <f>#REF!</f>
        <v>#REF!</v>
      </c>
      <c r="AI287" s="69" t="e">
        <f>#REF!</f>
        <v>#REF!</v>
      </c>
      <c r="AJ287" s="69" t="e">
        <f>#REF!</f>
        <v>#REF!</v>
      </c>
      <c r="AK287" s="69" t="e">
        <f>#REF!</f>
        <v>#REF!</v>
      </c>
      <c r="AL287" s="69" t="e">
        <f>#REF!</f>
        <v>#REF!</v>
      </c>
      <c r="AM287" s="69" t="e">
        <f>#REF!</f>
        <v>#REF!</v>
      </c>
      <c r="AN287" s="69" t="e">
        <f>#REF!</f>
        <v>#REF!</v>
      </c>
      <c r="AO287" s="69" t="e">
        <f>#REF!</f>
        <v>#REF!</v>
      </c>
      <c r="AP287" s="69" t="e">
        <f>#REF!</f>
        <v>#REF!</v>
      </c>
      <c r="AQ287" s="69" t="e">
        <f>#REF!</f>
        <v>#REF!</v>
      </c>
      <c r="AR287" s="69" t="e">
        <f>#REF!</f>
        <v>#REF!</v>
      </c>
      <c r="AS287" s="69" t="e">
        <f>#REF!</f>
        <v>#REF!</v>
      </c>
    </row>
    <row r="288" spans="26:45" ht="12.75">
      <c r="Z288" s="69" t="e">
        <f>#REF!</f>
        <v>#REF!</v>
      </c>
      <c r="AA288" s="69" t="e">
        <f>#REF!</f>
        <v>#REF!</v>
      </c>
      <c r="AB288" s="69" t="e">
        <f>#REF!</f>
        <v>#REF!</v>
      </c>
      <c r="AC288" s="69" t="e">
        <f>#REF!</f>
        <v>#REF!</v>
      </c>
      <c r="AD288" s="69" t="e">
        <f>#REF!</f>
        <v>#REF!</v>
      </c>
      <c r="AE288" s="69" t="e">
        <f>#REF!</f>
        <v>#REF!</v>
      </c>
      <c r="AF288" s="69" t="e">
        <f>#REF!</f>
        <v>#REF!</v>
      </c>
      <c r="AG288" s="69" t="e">
        <f>#REF!</f>
        <v>#REF!</v>
      </c>
      <c r="AH288" s="69" t="e">
        <f>#REF!</f>
        <v>#REF!</v>
      </c>
      <c r="AI288" s="69" t="e">
        <f>#REF!</f>
        <v>#REF!</v>
      </c>
      <c r="AJ288" s="69" t="e">
        <f>#REF!</f>
        <v>#REF!</v>
      </c>
      <c r="AK288" s="69" t="e">
        <f>#REF!</f>
        <v>#REF!</v>
      </c>
      <c r="AL288" s="69" t="e">
        <f>#REF!</f>
        <v>#REF!</v>
      </c>
      <c r="AM288" s="69" t="e">
        <f>#REF!</f>
        <v>#REF!</v>
      </c>
      <c r="AN288" s="69" t="e">
        <f>#REF!</f>
        <v>#REF!</v>
      </c>
      <c r="AO288" s="69" t="e">
        <f>#REF!</f>
        <v>#REF!</v>
      </c>
      <c r="AP288" s="69" t="e">
        <f>#REF!</f>
        <v>#REF!</v>
      </c>
      <c r="AQ288" s="69" t="e">
        <f>#REF!</f>
        <v>#REF!</v>
      </c>
      <c r="AR288" s="69" t="e">
        <f>#REF!</f>
        <v>#REF!</v>
      </c>
      <c r="AS288" s="69" t="e">
        <f>#REF!</f>
        <v>#REF!</v>
      </c>
    </row>
    <row r="289" spans="26:45" ht="12.75">
      <c r="Z289" s="69" t="e">
        <f>#REF!</f>
        <v>#REF!</v>
      </c>
      <c r="AA289" s="69" t="e">
        <f>#REF!</f>
        <v>#REF!</v>
      </c>
      <c r="AB289" s="69" t="e">
        <f>#REF!</f>
        <v>#REF!</v>
      </c>
      <c r="AC289" s="69" t="e">
        <f>#REF!</f>
        <v>#REF!</v>
      </c>
      <c r="AD289" s="69" t="e">
        <f>#REF!</f>
        <v>#REF!</v>
      </c>
      <c r="AE289" s="69" t="e">
        <f>#REF!</f>
        <v>#REF!</v>
      </c>
      <c r="AF289" s="69" t="e">
        <f>#REF!</f>
        <v>#REF!</v>
      </c>
      <c r="AG289" s="69" t="e">
        <f>#REF!</f>
        <v>#REF!</v>
      </c>
      <c r="AH289" s="69" t="e">
        <f>#REF!</f>
        <v>#REF!</v>
      </c>
      <c r="AI289" s="69" t="e">
        <f>#REF!</f>
        <v>#REF!</v>
      </c>
      <c r="AJ289" s="69" t="e">
        <f>#REF!</f>
        <v>#REF!</v>
      </c>
      <c r="AK289" s="69" t="e">
        <f>#REF!</f>
        <v>#REF!</v>
      </c>
      <c r="AL289" s="69" t="e">
        <f>#REF!</f>
        <v>#REF!</v>
      </c>
      <c r="AM289" s="69" t="e">
        <f>#REF!</f>
        <v>#REF!</v>
      </c>
      <c r="AN289" s="69" t="e">
        <f>#REF!</f>
        <v>#REF!</v>
      </c>
      <c r="AO289" s="69" t="e">
        <f>#REF!</f>
        <v>#REF!</v>
      </c>
      <c r="AP289" s="69" t="e">
        <f>#REF!</f>
        <v>#REF!</v>
      </c>
      <c r="AQ289" s="69" t="e">
        <f>#REF!</f>
        <v>#REF!</v>
      </c>
      <c r="AR289" s="69" t="e">
        <f>#REF!</f>
        <v>#REF!</v>
      </c>
      <c r="AS289" s="69" t="e">
        <f>#REF!</f>
        <v>#REF!</v>
      </c>
    </row>
    <row r="290" spans="26:45" ht="12.75">
      <c r="Z290" s="69" t="e">
        <f>#REF!</f>
        <v>#REF!</v>
      </c>
      <c r="AA290" s="69" t="e">
        <f>#REF!</f>
        <v>#REF!</v>
      </c>
      <c r="AB290" s="69" t="e">
        <f>#REF!</f>
        <v>#REF!</v>
      </c>
      <c r="AC290" s="69" t="e">
        <f>#REF!</f>
        <v>#REF!</v>
      </c>
      <c r="AD290" s="69" t="e">
        <f>#REF!</f>
        <v>#REF!</v>
      </c>
      <c r="AE290" s="69" t="e">
        <f>#REF!</f>
        <v>#REF!</v>
      </c>
      <c r="AF290" s="69" t="e">
        <f>#REF!</f>
        <v>#REF!</v>
      </c>
      <c r="AG290" s="69" t="e">
        <f>#REF!</f>
        <v>#REF!</v>
      </c>
      <c r="AH290" s="69" t="e">
        <f>#REF!</f>
        <v>#REF!</v>
      </c>
      <c r="AI290" s="69" t="e">
        <f>#REF!</f>
        <v>#REF!</v>
      </c>
      <c r="AJ290" s="69" t="e">
        <f>#REF!</f>
        <v>#REF!</v>
      </c>
      <c r="AK290" s="69" t="e">
        <f>#REF!</f>
        <v>#REF!</v>
      </c>
      <c r="AL290" s="69" t="e">
        <f>#REF!</f>
        <v>#REF!</v>
      </c>
      <c r="AM290" s="69" t="e">
        <f>#REF!</f>
        <v>#REF!</v>
      </c>
      <c r="AN290" s="69" t="e">
        <f>#REF!</f>
        <v>#REF!</v>
      </c>
      <c r="AO290" s="69" t="e">
        <f>#REF!</f>
        <v>#REF!</v>
      </c>
      <c r="AP290" s="69" t="e">
        <f>#REF!</f>
        <v>#REF!</v>
      </c>
      <c r="AQ290" s="69" t="e">
        <f>#REF!</f>
        <v>#REF!</v>
      </c>
      <c r="AR290" s="69" t="e">
        <f>#REF!</f>
        <v>#REF!</v>
      </c>
      <c r="AS290" s="69" t="e">
        <f>#REF!</f>
        <v>#REF!</v>
      </c>
    </row>
  </sheetData>
  <sheetProtection password="C5CA" sheet="1" selectLockedCells="1"/>
  <mergeCells count="71">
    <mergeCell ref="E132:I132"/>
    <mergeCell ref="D139:D140"/>
    <mergeCell ref="D147:D148"/>
    <mergeCell ref="E147:P148"/>
    <mergeCell ref="E130:I130"/>
    <mergeCell ref="E128:I128"/>
    <mergeCell ref="D135:G135"/>
    <mergeCell ref="M133:P133"/>
    <mergeCell ref="J130:L130"/>
    <mergeCell ref="M130:P130"/>
    <mergeCell ref="J132:L132"/>
    <mergeCell ref="E143:P144"/>
    <mergeCell ref="N95:P95"/>
    <mergeCell ref="Z159:AG160"/>
    <mergeCell ref="E105:F105"/>
    <mergeCell ref="D150:P150"/>
    <mergeCell ref="D141:D142"/>
    <mergeCell ref="D143:D144"/>
    <mergeCell ref="D145:D146"/>
    <mergeCell ref="E137:P138"/>
    <mergeCell ref="D137:D138"/>
    <mergeCell ref="J127:L127"/>
    <mergeCell ref="E139:P140"/>
    <mergeCell ref="E133:I133"/>
    <mergeCell ref="J133:L133"/>
    <mergeCell ref="E164:F164"/>
    <mergeCell ref="E124:I124"/>
    <mergeCell ref="J124:L124"/>
    <mergeCell ref="M124:P124"/>
    <mergeCell ref="E126:I126"/>
    <mergeCell ref="E141:P142"/>
    <mergeCell ref="G105:I105"/>
    <mergeCell ref="E145:P146"/>
    <mergeCell ref="J126:L126"/>
    <mergeCell ref="M126:P126"/>
    <mergeCell ref="M132:P132"/>
    <mergeCell ref="E119:P119"/>
    <mergeCell ref="J128:L128"/>
    <mergeCell ref="E131:I131"/>
    <mergeCell ref="J131:L131"/>
    <mergeCell ref="M131:P131"/>
    <mergeCell ref="E107:F107"/>
    <mergeCell ref="M127:P127"/>
    <mergeCell ref="K95:M95"/>
    <mergeCell ref="M128:P128"/>
    <mergeCell ref="E129:I129"/>
    <mergeCell ref="J129:L129"/>
    <mergeCell ref="M129:P129"/>
    <mergeCell ref="E127:I127"/>
    <mergeCell ref="E114:P114"/>
    <mergeCell ref="E115:P115"/>
    <mergeCell ref="G14:P14"/>
    <mergeCell ref="K105:M105"/>
    <mergeCell ref="K103:M103"/>
    <mergeCell ref="E117:P117"/>
    <mergeCell ref="K101:M101"/>
    <mergeCell ref="E103:F103"/>
    <mergeCell ref="G103:I103"/>
    <mergeCell ref="N103:P103"/>
    <mergeCell ref="F101:I101"/>
    <mergeCell ref="N105:P105"/>
    <mergeCell ref="G13:P13"/>
    <mergeCell ref="G107:I107"/>
    <mergeCell ref="G12:P12"/>
    <mergeCell ref="G15:P15"/>
    <mergeCell ref="E110:P110"/>
    <mergeCell ref="E112:P112"/>
    <mergeCell ref="F99:I99"/>
    <mergeCell ref="K97:M97"/>
    <mergeCell ref="N97:P97"/>
    <mergeCell ref="F95:I95"/>
  </mergeCells>
  <conditionalFormatting sqref="R152 R132:R136">
    <cfRule type="expression" priority="2" dxfId="5" stopIfTrue="1">
      <formula>AND($P132&gt;0,$G132&lt;&gt;$BB132)</formula>
    </cfRule>
  </conditionalFormatting>
  <conditionalFormatting sqref="R126:R131">
    <cfRule type="expression" priority="3" dxfId="5" stopIfTrue="1">
      <formula>AND($M126&gt;0,$S$95&lt;&gt;$BB126)</formula>
    </cfRule>
  </conditionalFormatting>
  <conditionalFormatting sqref="R141:R142 R147:R151">
    <cfRule type="expression" priority="4" dxfId="5" stopIfTrue="1">
      <formula>AND($P141&gt;0,$BF147&lt;&gt;$BB141)</formula>
    </cfRule>
  </conditionalFormatting>
  <conditionalFormatting sqref="R137:R140 R143:R146">
    <cfRule type="expression" priority="5" dxfId="5" stopIfTrue="1">
      <formula>AND($P137&gt;0,#REF!&lt;&gt;$BB137)</formula>
    </cfRule>
  </conditionalFormatting>
  <conditionalFormatting sqref="D132:P133">
    <cfRule type="expression" priority="1" dxfId="6" stopIfTrue="1">
      <formula>$F$97="Swimming - Medley Relay"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</dc:creator>
  <cp:keywords/>
  <dc:description/>
  <cp:lastModifiedBy>01650334</cp:lastModifiedBy>
  <cp:lastPrinted>2009-02-09T23:02:10Z</cp:lastPrinted>
  <dcterms:created xsi:type="dcterms:W3CDTF">2001-05-29T01:53:16Z</dcterms:created>
  <dcterms:modified xsi:type="dcterms:W3CDTF">2011-03-23T03:49:15Z</dcterms:modified>
  <cp:category/>
  <cp:version/>
  <cp:contentType/>
  <cp:contentStatus/>
</cp:coreProperties>
</file>