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N:\Administration\Centres\Affiliation\2019-20\1. Documents\"/>
    </mc:Choice>
  </mc:AlternateContent>
  <xr:revisionPtr revIDLastSave="0" documentId="13_ncr:1_{B03EC9A4-6B26-4C26-BD39-5486375BDD6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quipment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7" i="1"/>
  <c r="F145" i="1"/>
  <c r="F144" i="1"/>
  <c r="F143" i="1"/>
  <c r="F142" i="1"/>
  <c r="F141" i="1"/>
  <c r="F140" i="1"/>
  <c r="F139" i="1"/>
  <c r="F138" i="1"/>
  <c r="F137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9" i="1"/>
  <c r="F108" i="1"/>
  <c r="F106" i="1"/>
  <c r="F105" i="1"/>
  <c r="F104" i="1"/>
  <c r="F103" i="1"/>
  <c r="F102" i="1"/>
  <c r="F98" i="1"/>
  <c r="F97" i="1"/>
  <c r="F96" i="1"/>
  <c r="F95" i="1"/>
  <c r="F94" i="1"/>
  <c r="F93" i="1"/>
  <c r="F92" i="1"/>
  <c r="F91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49" i="1"/>
  <c r="F48" i="1"/>
  <c r="F47" i="1"/>
  <c r="F45" i="1"/>
  <c r="F44" i="1"/>
  <c r="F43" i="1"/>
  <c r="F42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94" i="1" l="1"/>
</calcChain>
</file>

<file path=xl/sharedStrings.xml><?xml version="1.0" encoding="utf-8"?>
<sst xmlns="http://schemas.openxmlformats.org/spreadsheetml/2006/main" count="248" uniqueCount="154">
  <si>
    <t>Centre Equipment Register Season 2019-2020</t>
  </si>
  <si>
    <t>Centre</t>
  </si>
  <si>
    <t>Date</t>
  </si>
  <si>
    <t>To use this sheet enter the number of items in the quantity column. The prices listed are from the current LAVic supplier catalogue.  Where an item does not have a suppliers price please put an estimate of the a replacement in the estimated price column these are identified in red</t>
  </si>
  <si>
    <t xml:space="preserve">Prices are as determined from Nordic </t>
  </si>
  <si>
    <t>At the end of the sheet there is space for additional items that the Centre may have.</t>
  </si>
  <si>
    <t>You do not need to add up all the amounts as the sheet will give you a total at the end.</t>
  </si>
  <si>
    <t>Please note this is not meant to be an inventory list for your centre as it may be a lot more specific</t>
  </si>
  <si>
    <t>Track</t>
  </si>
  <si>
    <t>Item</t>
  </si>
  <si>
    <t>Quantity</t>
  </si>
  <si>
    <t>Suppliers Price</t>
  </si>
  <si>
    <t>Estimated Price</t>
  </si>
  <si>
    <t>Value</t>
  </si>
  <si>
    <t>Finish Line Posts</t>
  </si>
  <si>
    <t>use estimated price</t>
  </si>
  <si>
    <t>Hurdles Trolley</t>
  </si>
  <si>
    <t>Hurdles</t>
  </si>
  <si>
    <t>Lap Indicator</t>
  </si>
  <si>
    <t>Last Lap Bell</t>
  </si>
  <si>
    <t>Place Judge Stand</t>
  </si>
  <si>
    <t>Relay Batons</t>
  </si>
  <si>
    <t>Starting Block Trolley</t>
  </si>
  <si>
    <t>Starting Blocks</t>
  </si>
  <si>
    <t>Starting Caps (Box 100)</t>
  </si>
  <si>
    <t>Starting Guns</t>
  </si>
  <si>
    <t>Printing Stop Watch</t>
  </si>
  <si>
    <t>Stop Watches Multi</t>
  </si>
  <si>
    <t>Stop Watches Single Time</t>
  </si>
  <si>
    <t>Thermal Paper (Box 5)</t>
  </si>
  <si>
    <t>Time Keeping Stand</t>
  </si>
  <si>
    <t>Timing Gates</t>
  </si>
  <si>
    <t>Mini Hurdles (6 set)</t>
  </si>
  <si>
    <t>Lane Markers (set)</t>
  </si>
  <si>
    <t>Sector Tapes (50m roll)</t>
  </si>
  <si>
    <t xml:space="preserve">Field </t>
  </si>
  <si>
    <t>High Jump</t>
  </si>
  <si>
    <t>Bag Cover(if not incl with bags)</t>
  </si>
  <si>
    <t>High Jump Bags (Sets)</t>
  </si>
  <si>
    <t>High Jump Trolley</t>
  </si>
  <si>
    <t>Measuring Rods</t>
  </si>
  <si>
    <t>Training Cross Bar</t>
  </si>
  <si>
    <t>Uprights</t>
  </si>
  <si>
    <t>Discus</t>
  </si>
  <si>
    <t>1 Kg Wooden</t>
  </si>
  <si>
    <t>1 Kg Rubber</t>
  </si>
  <si>
    <t xml:space="preserve">750 gram Synthetic </t>
  </si>
  <si>
    <t>750 gram Rubber</t>
  </si>
  <si>
    <t>500 gram Rubber</t>
  </si>
  <si>
    <t>350 gram Rubber</t>
  </si>
  <si>
    <t>Measuring spikes</t>
  </si>
  <si>
    <t>Portable Discus cage (hart)</t>
  </si>
  <si>
    <t>Storage Boxes</t>
  </si>
  <si>
    <t>Javelin</t>
  </si>
  <si>
    <t>700 Gram</t>
  </si>
  <si>
    <t>600 Gram</t>
  </si>
  <si>
    <t>500 Gram</t>
  </si>
  <si>
    <t>400 Gram</t>
  </si>
  <si>
    <t>Turbo Jav</t>
  </si>
  <si>
    <t>Javelin Bag</t>
  </si>
  <si>
    <t>Javelin Tube</t>
  </si>
  <si>
    <t>Measuring Spikes</t>
  </si>
  <si>
    <t>Nocken Balls 600gm</t>
  </si>
  <si>
    <t>Shotput</t>
  </si>
  <si>
    <t>4 Kg</t>
  </si>
  <si>
    <t>3 Kg</t>
  </si>
  <si>
    <t xml:space="preserve">2 Kg </t>
  </si>
  <si>
    <t>1.5 Kg</t>
  </si>
  <si>
    <t>1 Kg</t>
  </si>
  <si>
    <t>Shotput Cart</t>
  </si>
  <si>
    <t>Long/Triple</t>
  </si>
  <si>
    <t>Shovels</t>
  </si>
  <si>
    <t>Jump</t>
  </si>
  <si>
    <t>Rakes</t>
  </si>
  <si>
    <t>Brooms</t>
  </si>
  <si>
    <t>Hand Brooms</t>
  </si>
  <si>
    <t>Trowels</t>
  </si>
  <si>
    <t>Take Off Matt</t>
  </si>
  <si>
    <t>Watering Cans</t>
  </si>
  <si>
    <t>Measuring tapes</t>
  </si>
  <si>
    <t>100 Metres</t>
  </si>
  <si>
    <t>50 Metres</t>
  </si>
  <si>
    <t>30 Metres</t>
  </si>
  <si>
    <t>15 Metres</t>
  </si>
  <si>
    <t>Measuring Wheel</t>
  </si>
  <si>
    <t>Ground Maintenance</t>
  </si>
  <si>
    <t>Line Marking Machine</t>
  </si>
  <si>
    <t>Line Marking Boom (only V3 and V4)</t>
  </si>
  <si>
    <t>Hand Mower</t>
  </si>
  <si>
    <t>Ride On Mower</t>
  </si>
  <si>
    <t>General</t>
  </si>
  <si>
    <t>BBQ</t>
  </si>
  <si>
    <t>Box Trailer</t>
  </si>
  <si>
    <t>Bunting/Portable Fencing</t>
  </si>
  <si>
    <t>Chairs</t>
  </si>
  <si>
    <t>Clip Boards</t>
  </si>
  <si>
    <t>Hand Held Megaphone</t>
  </si>
  <si>
    <t>Officials Vests</t>
  </si>
  <si>
    <t>Other training Equipment</t>
  </si>
  <si>
    <t>Other Trolleys/Trailers</t>
  </si>
  <si>
    <t>PA System and Speakers</t>
  </si>
  <si>
    <t>Perpetual Trophies</t>
  </si>
  <si>
    <t>Presentation Dias</t>
  </si>
  <si>
    <t>Shade Shelters/Tent</t>
  </si>
  <si>
    <t>Shipping Container</t>
  </si>
  <si>
    <t>Signs &amp; Notice Boards</t>
  </si>
  <si>
    <t>Spray Bottles</t>
  </si>
  <si>
    <t>Storage Boxes and Racking</t>
  </si>
  <si>
    <t>Storage Cupboards</t>
  </si>
  <si>
    <t>Tables</t>
  </si>
  <si>
    <t>On Track Equipment</t>
  </si>
  <si>
    <t>Water Barrels</t>
  </si>
  <si>
    <t>Canteen</t>
  </si>
  <si>
    <t>Chip Machine/Fryer</t>
  </si>
  <si>
    <t>Freezer</t>
  </si>
  <si>
    <t>Fridges</t>
  </si>
  <si>
    <t>Hot Water Systems</t>
  </si>
  <si>
    <t>Microwave</t>
  </si>
  <si>
    <t>Other Canteen Equipment</t>
  </si>
  <si>
    <t>Pie Oven</t>
  </si>
  <si>
    <t>Coffee Machine</t>
  </si>
  <si>
    <t>Estimated Value of Canteen Stock</t>
  </si>
  <si>
    <t>Uniforms</t>
  </si>
  <si>
    <t>Estimated Value of Stock at the start of the season</t>
  </si>
  <si>
    <t>Administration</t>
  </si>
  <si>
    <t>Cameras</t>
  </si>
  <si>
    <t>Computer Software</t>
  </si>
  <si>
    <t>Computers</t>
  </si>
  <si>
    <t>Other Admin Equipment</t>
  </si>
  <si>
    <t>Photocopiers</t>
  </si>
  <si>
    <t>Printers</t>
  </si>
  <si>
    <t>Tripod</t>
  </si>
  <si>
    <t>Video Camera</t>
  </si>
  <si>
    <t xml:space="preserve">Laptop </t>
  </si>
  <si>
    <t>First Aid</t>
  </si>
  <si>
    <t>Ice Packs</t>
  </si>
  <si>
    <t>Equipment</t>
  </si>
  <si>
    <t>Other Supplies</t>
  </si>
  <si>
    <t>Sunscreen</t>
  </si>
  <si>
    <t>Defibrillator Machine</t>
  </si>
  <si>
    <t>Other</t>
  </si>
  <si>
    <t>RACV/Jetstar Marquee</t>
  </si>
  <si>
    <t>Total Value</t>
  </si>
  <si>
    <t>Ear Muffs (hart)</t>
  </si>
  <si>
    <t>Cross Bar Straps (x2) (Hart)</t>
  </si>
  <si>
    <t xml:space="preserve">Discus trolley </t>
  </si>
  <si>
    <t>Javelin Cart (Hart)</t>
  </si>
  <si>
    <t>Vortex</t>
  </si>
  <si>
    <t>1 Kg Fibre Synthetic (Hart)</t>
  </si>
  <si>
    <t>Flags (Hart)</t>
  </si>
  <si>
    <t>UHF Radios (set of 2) (Nordic)</t>
  </si>
  <si>
    <t>Cross Bar (HART)</t>
  </si>
  <si>
    <t>Sports Marking Pit Sets</t>
  </si>
  <si>
    <t>Sports Marking Pins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</si>
</sst>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9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0"/>
      <name val="Calibri"/>
      <charset val="134"/>
      <scheme val="minor"/>
    </font>
    <font>
      <b/>
      <sz val="14"/>
      <color rgb="FF92D050"/>
      <name val="Century Gothic"/>
      <charset val="134"/>
    </font>
    <font>
      <b/>
      <sz val="14"/>
      <name val="Century Gothic"/>
      <charset val="134"/>
    </font>
    <font>
      <b/>
      <sz val="12"/>
      <name val="Century Gothic"/>
      <charset val="134"/>
    </font>
    <font>
      <sz val="12"/>
      <color theme="1"/>
      <name val="Century Gothic"/>
      <charset val="134"/>
    </font>
    <font>
      <sz val="14"/>
      <color theme="1"/>
      <name val="Century Gothic"/>
      <charset val="134"/>
    </font>
    <font>
      <sz val="10"/>
      <name val="Century Gothic"/>
      <charset val="134"/>
    </font>
    <font>
      <u/>
      <sz val="10"/>
      <color rgb="FF800080"/>
      <name val="Century Gothic"/>
      <charset val="134"/>
    </font>
    <font>
      <u/>
      <sz val="10"/>
      <color theme="10"/>
      <name val="Century Gothic"/>
      <charset val="134"/>
    </font>
    <font>
      <i/>
      <sz val="10"/>
      <name val="Century Gothic"/>
      <charset val="134"/>
    </font>
    <font>
      <sz val="10"/>
      <name val="Calibri"/>
      <charset val="134"/>
      <scheme val="minor"/>
    </font>
    <font>
      <b/>
      <sz val="10"/>
      <name val="Century Gothic"/>
      <charset val="134"/>
    </font>
    <font>
      <sz val="10"/>
      <color theme="1"/>
      <name val="Century Gothic"/>
      <charset val="134"/>
    </font>
    <font>
      <b/>
      <sz val="9"/>
      <name val="Century Gothic"/>
      <charset val="134"/>
    </font>
    <font>
      <b/>
      <sz val="10"/>
      <color theme="1"/>
      <name val="Century Gothic"/>
      <charset val="134"/>
    </font>
    <font>
      <b/>
      <sz val="10"/>
      <color rgb="FF92D050"/>
      <name val="Century Gothic"/>
      <charset val="134"/>
    </font>
    <font>
      <sz val="10"/>
      <color rgb="FF92D050"/>
      <name val="Century Gothic"/>
      <charset val="134"/>
    </font>
    <font>
      <u/>
      <sz val="11"/>
      <color theme="10"/>
      <name val="Calibri"/>
      <charset val="134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4"/>
      <color theme="7" tint="0.7999511703848384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protection locked="0"/>
    </xf>
    <xf numFmtId="7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164" fontId="8" fillId="0" borderId="6" xfId="0" applyNumberFormat="1" applyFont="1" applyFill="1" applyBorder="1" applyAlignment="1" applyProtection="1">
      <alignment horizontal="center"/>
      <protection locked="0"/>
    </xf>
    <xf numFmtId="164" fontId="8" fillId="0" borderId="6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1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7" fontId="1" fillId="0" borderId="0" xfId="0" applyNumberFormat="1" applyFont="1" applyAlignment="1" applyProtection="1">
      <protection locked="0"/>
    </xf>
    <xf numFmtId="0" fontId="13" fillId="0" borderId="0" xfId="0" applyFont="1" applyProtection="1">
      <protection locked="0"/>
    </xf>
    <xf numFmtId="0" fontId="14" fillId="0" borderId="8" xfId="0" applyFont="1" applyBorder="1" applyProtection="1">
      <protection locked="0"/>
    </xf>
    <xf numFmtId="0" fontId="15" fillId="0" borderId="9" xfId="0" applyFont="1" applyBorder="1" applyAlignment="1" applyProtection="1">
      <alignment wrapText="1"/>
      <protection locked="0"/>
    </xf>
    <xf numFmtId="0" fontId="15" fillId="0" borderId="9" xfId="0" applyFont="1" applyBorder="1" applyProtection="1">
      <protection locked="0"/>
    </xf>
    <xf numFmtId="164" fontId="15" fillId="0" borderId="9" xfId="0" applyNumberFormat="1" applyFont="1" applyBorder="1" applyAlignment="1" applyProtection="1">
      <protection locked="0"/>
    </xf>
    <xf numFmtId="7" fontId="15" fillId="0" borderId="9" xfId="0" applyNumberFormat="1" applyFont="1" applyBorder="1" applyProtection="1">
      <protection locked="0"/>
    </xf>
    <xf numFmtId="164" fontId="15" fillId="0" borderId="9" xfId="0" applyNumberFormat="1" applyFont="1" applyBorder="1" applyProtection="1"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Border="1" applyAlignment="1" applyProtection="1">
      <alignment horizontal="center" vertical="center"/>
      <protection locked="0"/>
    </xf>
    <xf numFmtId="7" fontId="16" fillId="0" borderId="9" xfId="0" applyNumberFormat="1" applyFont="1" applyBorder="1" applyAlignment="1" applyProtection="1">
      <alignment horizontal="center" wrapText="1"/>
      <protection locked="0"/>
    </xf>
    <xf numFmtId="164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8" fillId="2" borderId="8" xfId="0" applyFont="1" applyFill="1" applyBorder="1" applyProtection="1">
      <protection locked="0"/>
    </xf>
    <xf numFmtId="0" fontId="17" fillId="3" borderId="9" xfId="0" applyFont="1" applyFill="1" applyBorder="1" applyAlignment="1" applyProtection="1">
      <alignment wrapText="1"/>
      <protection locked="0"/>
    </xf>
    <xf numFmtId="0" fontId="19" fillId="2" borderId="9" xfId="0" applyFont="1" applyFill="1" applyBorder="1" applyProtection="1">
      <protection locked="0"/>
    </xf>
    <xf numFmtId="164" fontId="19" fillId="2" borderId="9" xfId="0" applyNumberFormat="1" applyFont="1" applyFill="1" applyBorder="1" applyAlignment="1" applyProtection="1">
      <protection locked="0"/>
    </xf>
    <xf numFmtId="7" fontId="19" fillId="2" borderId="9" xfId="0" applyNumberFormat="1" applyFont="1" applyFill="1" applyBorder="1" applyProtection="1">
      <protection locked="0"/>
    </xf>
    <xf numFmtId="164" fontId="17" fillId="3" borderId="10" xfId="0" applyNumberFormat="1" applyFont="1" applyFill="1" applyBorder="1" applyProtection="1">
      <protection locked="0"/>
    </xf>
    <xf numFmtId="0" fontId="14" fillId="0" borderId="11" xfId="0" applyFont="1" applyBorder="1" applyProtection="1"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5" fillId="0" borderId="12" xfId="0" applyFont="1" applyBorder="1" applyProtection="1">
      <protection locked="0"/>
    </xf>
    <xf numFmtId="164" fontId="15" fillId="0" borderId="12" xfId="0" applyNumberFormat="1" applyFont="1" applyBorder="1" applyAlignment="1" applyProtection="1">
      <protection locked="0"/>
    </xf>
    <xf numFmtId="7" fontId="15" fillId="0" borderId="12" xfId="0" applyNumberFormat="1" applyFont="1" applyBorder="1" applyProtection="1">
      <protection locked="0"/>
    </xf>
    <xf numFmtId="164" fontId="15" fillId="0" borderId="13" xfId="0" applyNumberFormat="1" applyFont="1" applyFill="1" applyBorder="1" applyProtection="1">
      <protection locked="0"/>
    </xf>
    <xf numFmtId="0" fontId="21" fillId="0" borderId="9" xfId="0" applyFont="1" applyBorder="1" applyAlignment="1" applyProtection="1">
      <alignment wrapText="1"/>
      <protection locked="0"/>
    </xf>
    <xf numFmtId="1" fontId="21" fillId="0" borderId="9" xfId="0" applyNumberFormat="1" applyFont="1" applyFill="1" applyBorder="1" applyProtection="1">
      <protection locked="0"/>
    </xf>
    <xf numFmtId="164" fontId="21" fillId="0" borderId="9" xfId="0" applyNumberFormat="1" applyFont="1" applyFill="1" applyBorder="1" applyAlignment="1" applyProtection="1">
      <protection locked="0"/>
    </xf>
    <xf numFmtId="0" fontId="23" fillId="0" borderId="9" xfId="0" applyFont="1" applyBorder="1" applyAlignment="1" applyProtection="1">
      <alignment wrapText="1"/>
      <protection locked="0"/>
    </xf>
    <xf numFmtId="1" fontId="23" fillId="0" borderId="9" xfId="0" applyNumberFormat="1" applyFont="1" applyFill="1" applyBorder="1" applyProtection="1">
      <protection locked="0"/>
    </xf>
    <xf numFmtId="164" fontId="23" fillId="0" borderId="10" xfId="0" applyNumberFormat="1" applyFont="1" applyBorder="1" applyProtection="1">
      <protection locked="0"/>
    </xf>
    <xf numFmtId="7" fontId="23" fillId="0" borderId="9" xfId="0" applyNumberFormat="1" applyFont="1" applyBorder="1" applyProtection="1">
      <protection locked="0"/>
    </xf>
    <xf numFmtId="0" fontId="21" fillId="0" borderId="9" xfId="0" applyFont="1" applyFill="1" applyBorder="1" applyAlignment="1" applyProtection="1">
      <alignment wrapText="1"/>
      <protection locked="0"/>
    </xf>
    <xf numFmtId="7" fontId="23" fillId="0" borderId="9" xfId="0" applyNumberFormat="1" applyFont="1" applyFill="1" applyBorder="1" applyProtection="1">
      <protection locked="0"/>
    </xf>
    <xf numFmtId="0" fontId="23" fillId="0" borderId="9" xfId="0" applyFont="1" applyFill="1" applyBorder="1" applyAlignment="1" applyProtection="1">
      <alignment wrapText="1"/>
      <protection locked="0"/>
    </xf>
    <xf numFmtId="0" fontId="23" fillId="0" borderId="9" xfId="0" applyFont="1" applyFill="1" applyBorder="1" applyProtection="1">
      <protection locked="0"/>
    </xf>
    <xf numFmtId="0" fontId="22" fillId="0" borderId="8" xfId="0" applyFont="1" applyBorder="1" applyProtection="1">
      <protection locked="0"/>
    </xf>
    <xf numFmtId="0" fontId="24" fillId="0" borderId="0" xfId="0" applyFont="1" applyProtection="1">
      <protection locked="0"/>
    </xf>
    <xf numFmtId="7" fontId="21" fillId="0" borderId="9" xfId="0" applyNumberFormat="1" applyFont="1" applyBorder="1" applyProtection="1">
      <protection locked="0"/>
    </xf>
    <xf numFmtId="164" fontId="21" fillId="0" borderId="10" xfId="0" applyNumberFormat="1" applyFont="1" applyBorder="1" applyProtection="1">
      <protection locked="0"/>
    </xf>
    <xf numFmtId="0" fontId="21" fillId="0" borderId="9" xfId="0" applyFont="1" applyFill="1" applyBorder="1" applyProtection="1">
      <protection locked="0"/>
    </xf>
    <xf numFmtId="7" fontId="21" fillId="0" borderId="9" xfId="0" applyNumberFormat="1" applyFont="1" applyFill="1" applyBorder="1" applyProtection="1">
      <protection locked="0"/>
    </xf>
    <xf numFmtId="0" fontId="25" fillId="0" borderId="0" xfId="0" applyFont="1" applyProtection="1">
      <protection locked="0"/>
    </xf>
    <xf numFmtId="0" fontId="21" fillId="4" borderId="9" xfId="0" applyFont="1" applyFill="1" applyBorder="1" applyAlignment="1" applyProtection="1">
      <alignment wrapText="1"/>
      <protection locked="0"/>
    </xf>
    <xf numFmtId="1" fontId="21" fillId="4" borderId="9" xfId="0" applyNumberFormat="1" applyFont="1" applyFill="1" applyBorder="1" applyProtection="1">
      <protection locked="0"/>
    </xf>
    <xf numFmtId="164" fontId="21" fillId="4" borderId="9" xfId="0" applyNumberFormat="1" applyFont="1" applyFill="1" applyBorder="1" applyAlignment="1" applyProtection="1">
      <protection locked="0"/>
    </xf>
    <xf numFmtId="7" fontId="21" fillId="4" borderId="9" xfId="0" applyNumberFormat="1" applyFont="1" applyFill="1" applyBorder="1" applyProtection="1">
      <protection locked="0"/>
    </xf>
    <xf numFmtId="164" fontId="21" fillId="4" borderId="10" xfId="0" applyNumberFormat="1" applyFont="1" applyFill="1" applyBorder="1" applyProtection="1">
      <protection locked="0"/>
    </xf>
    <xf numFmtId="7" fontId="23" fillId="3" borderId="9" xfId="0" applyNumberFormat="1" applyFont="1" applyFill="1" applyBorder="1" applyProtection="1">
      <protection locked="0"/>
    </xf>
    <xf numFmtId="0" fontId="21" fillId="0" borderId="9" xfId="0" applyFont="1" applyBorder="1" applyAlignment="1" applyProtection="1">
      <protection locked="0"/>
    </xf>
    <xf numFmtId="7" fontId="21" fillId="3" borderId="9" xfId="0" applyNumberFormat="1" applyFont="1" applyFill="1" applyBorder="1" applyProtection="1">
      <protection locked="0"/>
    </xf>
    <xf numFmtId="164" fontId="23" fillId="3" borderId="9" xfId="0" applyNumberFormat="1" applyFont="1" applyFill="1" applyBorder="1" applyAlignment="1" applyProtection="1">
      <protection locked="0"/>
    </xf>
    <xf numFmtId="0" fontId="23" fillId="0" borderId="9" xfId="0" applyFont="1" applyBorder="1" applyProtection="1">
      <protection locked="0"/>
    </xf>
    <xf numFmtId="164" fontId="23" fillId="0" borderId="9" xfId="0" applyNumberFormat="1" applyFont="1" applyBorder="1" applyAlignment="1" applyProtection="1">
      <protection locked="0"/>
    </xf>
    <xf numFmtId="0" fontId="26" fillId="0" borderId="9" xfId="0" applyFont="1" applyBorder="1" applyAlignment="1" applyProtection="1">
      <alignment wrapText="1"/>
      <protection locked="0"/>
    </xf>
    <xf numFmtId="1" fontId="26" fillId="0" borderId="9" xfId="0" applyNumberFormat="1" applyFont="1" applyFill="1" applyBorder="1" applyProtection="1">
      <protection locked="0"/>
    </xf>
    <xf numFmtId="164" fontId="26" fillId="0" borderId="9" xfId="0" applyNumberFormat="1" applyFont="1" applyFill="1" applyBorder="1" applyAlignment="1" applyProtection="1">
      <protection locked="0"/>
    </xf>
    <xf numFmtId="0" fontId="27" fillId="0" borderId="8" xfId="0" applyFont="1" applyBorder="1" applyProtection="1">
      <protection locked="0"/>
    </xf>
    <xf numFmtId="7" fontId="26" fillId="0" borderId="9" xfId="0" applyNumberFormat="1" applyFont="1" applyBorder="1" applyProtection="1">
      <protection locked="0"/>
    </xf>
    <xf numFmtId="164" fontId="26" fillId="0" borderId="10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3" borderId="5" xfId="0" applyNumberFormat="1" applyFont="1" applyFill="1" applyBorder="1" applyAlignment="1" applyProtection="1">
      <alignment horizontal="center"/>
      <protection locked="0"/>
    </xf>
    <xf numFmtId="0" fontId="7" fillId="3" borderId="6" xfId="0" applyNumberFormat="1" applyFont="1" applyFill="1" applyBorder="1" applyAlignment="1" applyProtection="1">
      <alignment horizontal="center"/>
      <protection locked="0"/>
    </xf>
    <xf numFmtId="0" fontId="7" fillId="3" borderId="7" xfId="0" applyNumberFormat="1" applyFont="1" applyFill="1" applyBorder="1" applyAlignment="1" applyProtection="1">
      <alignment horizontal="center"/>
      <protection locked="0"/>
    </xf>
    <xf numFmtId="14" fontId="7" fillId="3" borderId="5" xfId="0" applyNumberFormat="1" applyFont="1" applyFill="1" applyBorder="1" applyAlignment="1" applyProtection="1">
      <alignment horizontal="center"/>
      <protection locked="0"/>
    </xf>
    <xf numFmtId="14" fontId="7" fillId="3" borderId="6" xfId="0" applyNumberFormat="1" applyFont="1" applyFill="1" applyBorder="1" applyAlignment="1" applyProtection="1">
      <alignment horizontal="center"/>
      <protection locked="0"/>
    </xf>
    <xf numFmtId="14" fontId="7" fillId="3" borderId="7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1" applyFont="1" applyAlignment="1" applyProtection="1">
      <alignment horizontal="center"/>
      <protection locked="0"/>
    </xf>
    <xf numFmtId="0" fontId="11" fillId="0" borderId="0" xfId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1</xdr:row>
      <xdr:rowOff>38100</xdr:rowOff>
    </xdr:from>
    <xdr:to>
      <xdr:col>1</xdr:col>
      <xdr:colOff>678180</xdr:colOff>
      <xdr:row>5</xdr:row>
      <xdr:rowOff>133350</xdr:rowOff>
    </xdr:to>
    <xdr:pic>
      <xdr:nvPicPr>
        <xdr:cNvPr id="1029" name="Picture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0" y="390525"/>
          <a:ext cx="1712595" cy="106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00.nsas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5"/>
  <sheetViews>
    <sheetView tabSelected="1" zoomScale="90" zoomScaleNormal="90" workbookViewId="0">
      <selection activeCell="D3" sqref="D3:F3"/>
    </sheetView>
  </sheetViews>
  <sheetFormatPr defaultColWidth="9.140625" defaultRowHeight="12.75"/>
  <cols>
    <col min="1" max="1" width="15.140625" style="5" customWidth="1"/>
    <col min="2" max="2" width="33.42578125" style="4" customWidth="1"/>
    <col min="3" max="3" width="7.7109375" style="6" customWidth="1"/>
    <col min="4" max="4" width="19.28515625" style="7" customWidth="1"/>
    <col min="5" max="5" width="9.42578125" style="8" customWidth="1"/>
    <col min="6" max="6" width="13.28515625" style="9" customWidth="1"/>
    <col min="7" max="16384" width="9.140625" style="6"/>
  </cols>
  <sheetData>
    <row r="1" spans="1:9" ht="27.75" customHeight="1">
      <c r="A1" s="95" t="s">
        <v>0</v>
      </c>
      <c r="B1" s="96"/>
      <c r="C1" s="96"/>
      <c r="D1" s="96"/>
      <c r="E1" s="96"/>
      <c r="F1" s="97"/>
    </row>
    <row r="2" spans="1:9" s="1" customFormat="1" ht="18">
      <c r="A2" s="10"/>
      <c r="B2" s="10"/>
      <c r="C2" s="10"/>
      <c r="D2" s="10"/>
      <c r="E2" s="10"/>
      <c r="F2" s="10"/>
    </row>
    <row r="3" spans="1:9" s="2" customFormat="1" ht="18.75">
      <c r="A3" s="11"/>
      <c r="B3" s="82" t="s">
        <v>1</v>
      </c>
      <c r="C3" s="83"/>
      <c r="D3" s="84"/>
      <c r="E3" s="85"/>
      <c r="F3" s="86"/>
    </row>
    <row r="4" spans="1:9" s="3" customFormat="1" ht="18.75">
      <c r="A4" s="12"/>
      <c r="B4" s="13"/>
      <c r="C4" s="12"/>
      <c r="D4" s="14"/>
      <c r="E4" s="14"/>
      <c r="F4" s="15"/>
    </row>
    <row r="5" spans="1:9" s="2" customFormat="1" ht="18.75">
      <c r="A5" s="11"/>
      <c r="B5" s="82" t="s">
        <v>2</v>
      </c>
      <c r="C5" s="82"/>
      <c r="D5" s="87"/>
      <c r="E5" s="88"/>
      <c r="F5" s="89"/>
    </row>
    <row r="6" spans="1:9">
      <c r="A6" s="16"/>
    </row>
    <row r="7" spans="1:9" ht="45" customHeight="1">
      <c r="A7" s="90" t="s">
        <v>3</v>
      </c>
      <c r="B7" s="90"/>
      <c r="C7" s="90"/>
      <c r="D7" s="90"/>
      <c r="E7" s="90"/>
      <c r="F7" s="90"/>
    </row>
    <row r="8" spans="1:9" ht="7.5" customHeight="1">
      <c r="A8" s="17"/>
      <c r="B8" s="17"/>
      <c r="C8" s="17"/>
      <c r="D8" s="17"/>
      <c r="E8" s="17"/>
      <c r="F8" s="17"/>
    </row>
    <row r="9" spans="1:9" ht="13.5">
      <c r="A9" s="91" t="s">
        <v>4</v>
      </c>
      <c r="B9" s="91"/>
      <c r="C9" s="91"/>
      <c r="D9" s="92"/>
      <c r="E9" s="92"/>
      <c r="F9" s="92"/>
    </row>
    <row r="10" spans="1:9" ht="6.75" customHeight="1">
      <c r="A10" s="18"/>
      <c r="B10" s="18"/>
      <c r="C10" s="18"/>
      <c r="D10" s="18"/>
      <c r="E10" s="18"/>
      <c r="F10" s="18"/>
    </row>
    <row r="11" spans="1:9">
      <c r="A11" s="93" t="s">
        <v>5</v>
      </c>
      <c r="B11" s="93"/>
      <c r="C11" s="93"/>
      <c r="D11" s="93"/>
      <c r="E11" s="93"/>
      <c r="F11" s="93"/>
    </row>
    <row r="12" spans="1:9" ht="13.5">
      <c r="A12" s="94" t="s">
        <v>6</v>
      </c>
      <c r="B12" s="94"/>
      <c r="C12" s="94"/>
      <c r="D12" s="94"/>
      <c r="E12" s="94"/>
      <c r="F12" s="94"/>
    </row>
    <row r="13" spans="1:9" ht="13.5">
      <c r="A13" s="19"/>
      <c r="E13" s="20"/>
      <c r="F13" s="7"/>
    </row>
    <row r="14" spans="1:9" ht="13.5">
      <c r="A14" s="94" t="s">
        <v>7</v>
      </c>
      <c r="B14" s="94"/>
      <c r="C14" s="94"/>
      <c r="D14" s="94"/>
      <c r="E14" s="94"/>
      <c r="F14" s="94"/>
    </row>
    <row r="15" spans="1:9">
      <c r="A15" s="21"/>
    </row>
    <row r="16" spans="1:9" ht="13.5">
      <c r="A16" s="22" t="s">
        <v>8</v>
      </c>
      <c r="B16" s="23"/>
      <c r="C16" s="24"/>
      <c r="D16" s="25"/>
      <c r="E16" s="26"/>
      <c r="F16" s="27"/>
      <c r="I16" s="1"/>
    </row>
    <row r="17" spans="1:6" s="4" customFormat="1" ht="27">
      <c r="A17" s="28"/>
      <c r="B17" s="29" t="s">
        <v>9</v>
      </c>
      <c r="C17" s="30" t="s">
        <v>10</v>
      </c>
      <c r="D17" s="31" t="s">
        <v>11</v>
      </c>
      <c r="E17" s="32" t="s">
        <v>12</v>
      </c>
      <c r="F17" s="33" t="s">
        <v>13</v>
      </c>
    </row>
    <row r="18" spans="1:6" ht="13.5">
      <c r="A18" s="22"/>
      <c r="B18" s="65" t="s">
        <v>143</v>
      </c>
      <c r="C18" s="66"/>
      <c r="D18" s="67">
        <v>14.5</v>
      </c>
      <c r="E18" s="68"/>
      <c r="F18" s="69">
        <f>IF(D18="use estimated price",C18*E18,C18*D18)</f>
        <v>0</v>
      </c>
    </row>
    <row r="19" spans="1:6" ht="13.5">
      <c r="A19" s="22"/>
      <c r="B19" s="50" t="s">
        <v>14</v>
      </c>
      <c r="C19" s="51"/>
      <c r="D19" s="49" t="s">
        <v>15</v>
      </c>
      <c r="E19" s="70"/>
      <c r="F19" s="52">
        <f t="shared" ref="F19:F38" si="0">IF(D19="use estimated price",C19*E19,C19*D19)</f>
        <v>0</v>
      </c>
    </row>
    <row r="20" spans="1:6" ht="13.5">
      <c r="A20" s="22"/>
      <c r="B20" s="47" t="s">
        <v>16</v>
      </c>
      <c r="C20" s="51"/>
      <c r="D20" s="49">
        <v>984.65</v>
      </c>
      <c r="E20" s="53"/>
      <c r="F20" s="52">
        <f t="shared" si="0"/>
        <v>0</v>
      </c>
    </row>
    <row r="21" spans="1:6" ht="13.5">
      <c r="A21" s="22"/>
      <c r="B21" s="47" t="s">
        <v>17</v>
      </c>
      <c r="C21" s="48"/>
      <c r="D21" s="49">
        <v>104.95</v>
      </c>
      <c r="E21" s="60"/>
      <c r="F21" s="61">
        <f t="shared" si="0"/>
        <v>0</v>
      </c>
    </row>
    <row r="22" spans="1:6" ht="13.5">
      <c r="A22" s="22"/>
      <c r="B22" s="50" t="s">
        <v>18</v>
      </c>
      <c r="C22" s="51"/>
      <c r="D22" s="49" t="s">
        <v>15</v>
      </c>
      <c r="E22" s="70"/>
      <c r="F22" s="52">
        <f t="shared" si="0"/>
        <v>0</v>
      </c>
    </row>
    <row r="23" spans="1:6" ht="13.5">
      <c r="A23" s="22"/>
      <c r="B23" s="47" t="s">
        <v>19</v>
      </c>
      <c r="C23" s="51"/>
      <c r="D23" s="49" t="s">
        <v>15</v>
      </c>
      <c r="E23" s="70"/>
      <c r="F23" s="52">
        <f t="shared" si="0"/>
        <v>0</v>
      </c>
    </row>
    <row r="24" spans="1:6" ht="13.5">
      <c r="A24" s="22"/>
      <c r="B24" s="50" t="s">
        <v>20</v>
      </c>
      <c r="C24" s="51"/>
      <c r="D24" s="49" t="s">
        <v>15</v>
      </c>
      <c r="E24" s="70"/>
      <c r="F24" s="52">
        <f t="shared" si="0"/>
        <v>0</v>
      </c>
    </row>
    <row r="25" spans="1:6" ht="13.5">
      <c r="A25" s="22"/>
      <c r="B25" s="50" t="s">
        <v>21</v>
      </c>
      <c r="C25" s="51"/>
      <c r="D25" s="49">
        <v>53.25</v>
      </c>
      <c r="E25" s="53"/>
      <c r="F25" s="52">
        <f t="shared" si="0"/>
        <v>0</v>
      </c>
    </row>
    <row r="26" spans="1:6" ht="13.5">
      <c r="A26" s="22"/>
      <c r="B26" s="54" t="s">
        <v>22</v>
      </c>
      <c r="C26" s="48"/>
      <c r="D26" s="49">
        <v>459.1</v>
      </c>
      <c r="E26" s="60"/>
      <c r="F26" s="61">
        <f t="shared" si="0"/>
        <v>0</v>
      </c>
    </row>
    <row r="27" spans="1:6" ht="13.5">
      <c r="A27" s="22"/>
      <c r="B27" s="47" t="s">
        <v>23</v>
      </c>
      <c r="C27" s="48"/>
      <c r="D27" s="49">
        <v>123.65</v>
      </c>
      <c r="E27" s="60"/>
      <c r="F27" s="61">
        <f t="shared" si="0"/>
        <v>0</v>
      </c>
    </row>
    <row r="28" spans="1:6" ht="13.5">
      <c r="A28" s="79"/>
      <c r="B28" s="76" t="s">
        <v>24</v>
      </c>
      <c r="C28" s="77"/>
      <c r="D28" s="78">
        <v>10.95</v>
      </c>
      <c r="E28" s="80"/>
      <c r="F28" s="81">
        <f t="shared" si="0"/>
        <v>0</v>
      </c>
    </row>
    <row r="29" spans="1:6" ht="13.5">
      <c r="A29" s="22"/>
      <c r="B29" s="47" t="s">
        <v>25</v>
      </c>
      <c r="C29" s="48"/>
      <c r="D29" s="49">
        <v>27.5</v>
      </c>
      <c r="E29" s="60"/>
      <c r="F29" s="61">
        <f t="shared" si="0"/>
        <v>0</v>
      </c>
    </row>
    <row r="30" spans="1:6" ht="13.5">
      <c r="A30" s="22"/>
      <c r="B30" s="47" t="s">
        <v>26</v>
      </c>
      <c r="C30" s="48"/>
      <c r="D30" s="49">
        <v>699</v>
      </c>
      <c r="E30" s="60"/>
      <c r="F30" s="61">
        <f t="shared" si="0"/>
        <v>0</v>
      </c>
    </row>
    <row r="31" spans="1:6" ht="13.5">
      <c r="A31" s="22"/>
      <c r="B31" s="65" t="s">
        <v>27</v>
      </c>
      <c r="C31" s="66"/>
      <c r="D31" s="67">
        <v>44.5</v>
      </c>
      <c r="E31" s="68"/>
      <c r="F31" s="69">
        <f t="shared" si="0"/>
        <v>0</v>
      </c>
    </row>
    <row r="32" spans="1:6" ht="13.5">
      <c r="A32" s="22"/>
      <c r="B32" s="47" t="s">
        <v>28</v>
      </c>
      <c r="C32" s="48"/>
      <c r="D32" s="49">
        <v>10.7</v>
      </c>
      <c r="E32" s="60"/>
      <c r="F32" s="61">
        <f t="shared" si="0"/>
        <v>0</v>
      </c>
    </row>
    <row r="33" spans="1:6" ht="13.5">
      <c r="A33" s="22"/>
      <c r="B33" s="47" t="s">
        <v>29</v>
      </c>
      <c r="C33" s="48"/>
      <c r="D33" s="49">
        <v>11.7</v>
      </c>
      <c r="E33" s="63"/>
      <c r="F33" s="61">
        <f t="shared" si="0"/>
        <v>0</v>
      </c>
    </row>
    <row r="34" spans="1:6" ht="13.5">
      <c r="A34" s="22"/>
      <c r="B34" s="47" t="s">
        <v>30</v>
      </c>
      <c r="C34" s="48"/>
      <c r="D34" s="49" t="s">
        <v>15</v>
      </c>
      <c r="E34" s="72"/>
      <c r="F34" s="61">
        <f t="shared" si="0"/>
        <v>0</v>
      </c>
    </row>
    <row r="35" spans="1:6" ht="13.5">
      <c r="A35" s="22"/>
      <c r="B35" s="47" t="s">
        <v>31</v>
      </c>
      <c r="C35" s="48"/>
      <c r="D35" s="49" t="s">
        <v>15</v>
      </c>
      <c r="E35" s="72"/>
      <c r="F35" s="61">
        <f t="shared" si="0"/>
        <v>0</v>
      </c>
    </row>
    <row r="36" spans="1:6" ht="13.5">
      <c r="A36" s="22"/>
      <c r="B36" s="47" t="s">
        <v>32</v>
      </c>
      <c r="C36" s="48"/>
      <c r="D36" s="49">
        <v>67.8</v>
      </c>
      <c r="E36" s="60"/>
      <c r="F36" s="61">
        <f t="shared" si="0"/>
        <v>0</v>
      </c>
    </row>
    <row r="37" spans="1:6" ht="13.5">
      <c r="A37" s="22"/>
      <c r="B37" s="47" t="s">
        <v>33</v>
      </c>
      <c r="C37" s="48"/>
      <c r="D37" s="49">
        <v>435.2</v>
      </c>
      <c r="E37" s="60"/>
      <c r="F37" s="61">
        <f t="shared" si="0"/>
        <v>0</v>
      </c>
    </row>
    <row r="38" spans="1:6" ht="13.5">
      <c r="A38" s="22"/>
      <c r="B38" s="47" t="s">
        <v>34</v>
      </c>
      <c r="C38" s="48"/>
      <c r="D38" s="49">
        <v>69</v>
      </c>
      <c r="E38" s="60"/>
      <c r="F38" s="61">
        <f t="shared" si="0"/>
        <v>0</v>
      </c>
    </row>
    <row r="39" spans="1:6" ht="13.5">
      <c r="A39" s="22"/>
      <c r="B39" s="47"/>
      <c r="C39" s="48"/>
      <c r="D39" s="49"/>
      <c r="E39" s="60"/>
      <c r="F39" s="61"/>
    </row>
    <row r="40" spans="1:6" ht="13.5">
      <c r="A40" s="22"/>
      <c r="B40" s="47"/>
      <c r="C40" s="48"/>
      <c r="D40" s="49"/>
      <c r="E40" s="60"/>
      <c r="F40" s="61"/>
    </row>
    <row r="41" spans="1:6" ht="13.5">
      <c r="A41" s="34" t="s">
        <v>35</v>
      </c>
      <c r="B41" s="47"/>
      <c r="C41" s="48"/>
      <c r="D41" s="49"/>
      <c r="E41" s="60"/>
      <c r="F41" s="61"/>
    </row>
    <row r="42" spans="1:6" ht="13.5">
      <c r="A42" s="22" t="s">
        <v>36</v>
      </c>
      <c r="B42" s="71" t="s">
        <v>37</v>
      </c>
      <c r="C42" s="48"/>
      <c r="D42" s="49" t="s">
        <v>15</v>
      </c>
      <c r="E42" s="72"/>
      <c r="F42" s="61">
        <f t="shared" ref="F42:F103" si="1">IF(D42="use estimated price",C42*E42,C42*D42)</f>
        <v>0</v>
      </c>
    </row>
    <row r="43" spans="1:6" ht="13.5">
      <c r="A43" s="22"/>
      <c r="B43" s="47" t="s">
        <v>151</v>
      </c>
      <c r="C43" s="48"/>
      <c r="D43" s="49">
        <v>99</v>
      </c>
      <c r="E43" s="60"/>
      <c r="F43" s="61">
        <f t="shared" si="1"/>
        <v>0</v>
      </c>
    </row>
    <row r="44" spans="1:6" ht="13.5">
      <c r="A44" s="22"/>
      <c r="B44" s="47" t="s">
        <v>144</v>
      </c>
      <c r="C44" s="48"/>
      <c r="D44" s="49">
        <v>13.5</v>
      </c>
      <c r="E44" s="60"/>
      <c r="F44" s="61">
        <f t="shared" si="1"/>
        <v>0</v>
      </c>
    </row>
    <row r="45" spans="1:6" ht="13.5">
      <c r="A45" s="22"/>
      <c r="B45" s="47" t="s">
        <v>38</v>
      </c>
      <c r="C45" s="48"/>
      <c r="D45" s="49">
        <v>6026.65</v>
      </c>
      <c r="E45" s="60"/>
      <c r="F45" s="61">
        <f t="shared" si="1"/>
        <v>0</v>
      </c>
    </row>
    <row r="46" spans="1:6" ht="13.5">
      <c r="A46" s="22"/>
      <c r="B46" s="47" t="s">
        <v>39</v>
      </c>
      <c r="C46" s="48"/>
      <c r="D46" s="49">
        <v>850</v>
      </c>
      <c r="E46" s="63"/>
      <c r="F46" s="61">
        <f t="shared" si="1"/>
        <v>0</v>
      </c>
    </row>
    <row r="47" spans="1:6" ht="13.5">
      <c r="A47" s="22"/>
      <c r="B47" s="47" t="s">
        <v>40</v>
      </c>
      <c r="C47" s="64"/>
      <c r="D47" s="49">
        <v>59.95</v>
      </c>
      <c r="E47" s="63"/>
      <c r="F47" s="61">
        <f>IF(D47="use estimated price",C46*E47,C46*D47)</f>
        <v>0</v>
      </c>
    </row>
    <row r="48" spans="1:6" ht="13.5">
      <c r="A48" s="22"/>
      <c r="B48" s="47" t="s">
        <v>41</v>
      </c>
      <c r="C48" s="48"/>
      <c r="D48" s="49">
        <v>20.5</v>
      </c>
      <c r="E48" s="60"/>
      <c r="F48" s="61">
        <f t="shared" si="1"/>
        <v>0</v>
      </c>
    </row>
    <row r="49" spans="1:6" ht="13.5">
      <c r="A49" s="58"/>
      <c r="B49" s="47" t="s">
        <v>42</v>
      </c>
      <c r="C49" s="48"/>
      <c r="D49" s="49">
        <v>116.45</v>
      </c>
      <c r="E49" s="60"/>
      <c r="F49" s="61">
        <f t="shared" si="1"/>
        <v>0</v>
      </c>
    </row>
    <row r="50" spans="1:6" ht="13.5">
      <c r="A50" s="22"/>
      <c r="B50" s="47"/>
      <c r="C50" s="48"/>
      <c r="D50" s="49"/>
      <c r="E50" s="60"/>
      <c r="F50" s="61"/>
    </row>
    <row r="51" spans="1:6" ht="13.5">
      <c r="A51" s="22"/>
      <c r="B51" s="47"/>
      <c r="C51" s="48"/>
      <c r="D51" s="49"/>
      <c r="E51" s="60"/>
      <c r="F51" s="61"/>
    </row>
    <row r="52" spans="1:6" ht="13.5">
      <c r="A52" s="22"/>
      <c r="B52" s="47"/>
      <c r="C52" s="48"/>
      <c r="D52" s="49"/>
      <c r="E52" s="60"/>
      <c r="F52" s="61"/>
    </row>
    <row r="53" spans="1:6" ht="13.5">
      <c r="A53" s="22"/>
      <c r="B53" s="47"/>
      <c r="C53" s="48"/>
      <c r="D53" s="49"/>
      <c r="E53" s="60"/>
      <c r="F53" s="61"/>
    </row>
    <row r="54" spans="1:6" ht="13.5">
      <c r="A54" s="22"/>
      <c r="B54" s="47"/>
      <c r="C54" s="48"/>
      <c r="D54" s="49"/>
      <c r="E54" s="60"/>
      <c r="F54" s="61"/>
    </row>
    <row r="55" spans="1:6" ht="13.5">
      <c r="A55" s="22" t="s">
        <v>43</v>
      </c>
      <c r="B55" s="47" t="s">
        <v>148</v>
      </c>
      <c r="C55" s="48"/>
      <c r="D55" s="49">
        <v>27.5</v>
      </c>
      <c r="E55" s="60"/>
      <c r="F55" s="61">
        <f t="shared" si="1"/>
        <v>0</v>
      </c>
    </row>
    <row r="56" spans="1:6" ht="13.5">
      <c r="A56" s="22"/>
      <c r="B56" s="47" t="s">
        <v>44</v>
      </c>
      <c r="C56" s="48"/>
      <c r="D56" s="49">
        <v>13.95</v>
      </c>
      <c r="E56" s="60"/>
      <c r="F56" s="61">
        <f t="shared" si="1"/>
        <v>0</v>
      </c>
    </row>
    <row r="57" spans="1:6" ht="13.5">
      <c r="A57" s="22"/>
      <c r="B57" s="47" t="s">
        <v>45</v>
      </c>
      <c r="C57" s="48"/>
      <c r="D57" s="49">
        <v>9.8000000000000007</v>
      </c>
      <c r="E57" s="60"/>
      <c r="F57" s="61">
        <f t="shared" si="1"/>
        <v>0</v>
      </c>
    </row>
    <row r="58" spans="1:6" ht="13.5">
      <c r="A58" s="22"/>
      <c r="B58" s="54" t="s">
        <v>46</v>
      </c>
      <c r="C58" s="48"/>
      <c r="D58" s="49">
        <v>25</v>
      </c>
      <c r="E58" s="60"/>
      <c r="F58" s="61">
        <f t="shared" si="1"/>
        <v>0</v>
      </c>
    </row>
    <row r="59" spans="1:6" ht="13.5">
      <c r="A59" s="22"/>
      <c r="B59" s="47" t="s">
        <v>47</v>
      </c>
      <c r="C59" s="48"/>
      <c r="D59" s="49">
        <v>7.35</v>
      </c>
      <c r="E59" s="60"/>
      <c r="F59" s="61">
        <f t="shared" si="1"/>
        <v>0</v>
      </c>
    </row>
    <row r="60" spans="1:6" ht="13.5">
      <c r="A60" s="22"/>
      <c r="B60" s="47" t="s">
        <v>48</v>
      </c>
      <c r="C60" s="48"/>
      <c r="D60" s="49">
        <v>6.55</v>
      </c>
      <c r="E60" s="60"/>
      <c r="F60" s="61">
        <f t="shared" si="1"/>
        <v>0</v>
      </c>
    </row>
    <row r="61" spans="1:6" ht="13.5">
      <c r="A61" s="22"/>
      <c r="B61" s="47" t="s">
        <v>49</v>
      </c>
      <c r="C61" s="48"/>
      <c r="D61" s="49">
        <v>6.5</v>
      </c>
      <c r="E61" s="60"/>
      <c r="F61" s="61">
        <f t="shared" si="1"/>
        <v>0</v>
      </c>
    </row>
    <row r="62" spans="1:6" ht="13.5">
      <c r="A62" s="22"/>
      <c r="B62" s="47" t="s">
        <v>145</v>
      </c>
      <c r="C62" s="48"/>
      <c r="D62" s="49">
        <v>539.5</v>
      </c>
      <c r="E62" s="60"/>
      <c r="F62" s="61">
        <f t="shared" si="1"/>
        <v>0</v>
      </c>
    </row>
    <row r="63" spans="1:6" ht="13.5">
      <c r="A63" s="22"/>
      <c r="B63" s="54" t="s">
        <v>50</v>
      </c>
      <c r="C63" s="48"/>
      <c r="D63" s="49">
        <v>22</v>
      </c>
      <c r="E63" s="60"/>
      <c r="F63" s="61">
        <f t="shared" si="1"/>
        <v>0</v>
      </c>
    </row>
    <row r="64" spans="1:6" ht="13.5">
      <c r="A64" s="22"/>
      <c r="B64" s="47" t="s">
        <v>51</v>
      </c>
      <c r="C64" s="48"/>
      <c r="D64" s="49">
        <v>1227.9000000000001</v>
      </c>
      <c r="E64" s="60"/>
      <c r="F64" s="61">
        <f t="shared" si="1"/>
        <v>0</v>
      </c>
    </row>
    <row r="65" spans="1:6" ht="13.5">
      <c r="A65" s="22"/>
      <c r="B65" s="54" t="s">
        <v>153</v>
      </c>
      <c r="C65" s="48"/>
      <c r="D65" s="49">
        <v>302.5</v>
      </c>
      <c r="E65" s="60"/>
      <c r="F65" s="61">
        <f t="shared" si="1"/>
        <v>0</v>
      </c>
    </row>
    <row r="66" spans="1:6" ht="13.5">
      <c r="A66" s="22"/>
      <c r="B66" s="47" t="s">
        <v>52</v>
      </c>
      <c r="C66" s="48"/>
      <c r="D66" s="49" t="s">
        <v>15</v>
      </c>
      <c r="E66" s="72"/>
      <c r="F66" s="61">
        <f t="shared" si="1"/>
        <v>0</v>
      </c>
    </row>
    <row r="67" spans="1:6" ht="13.5">
      <c r="A67" s="22"/>
      <c r="B67" s="47"/>
      <c r="C67" s="48"/>
      <c r="D67" s="49"/>
      <c r="E67" s="60"/>
      <c r="F67" s="61"/>
    </row>
    <row r="68" spans="1:6" ht="13.5">
      <c r="A68" s="22" t="s">
        <v>53</v>
      </c>
      <c r="B68" s="54" t="s">
        <v>54</v>
      </c>
      <c r="C68" s="48"/>
      <c r="D68" s="49">
        <v>247.45</v>
      </c>
      <c r="E68" s="60"/>
      <c r="F68" s="61">
        <f t="shared" si="1"/>
        <v>0</v>
      </c>
    </row>
    <row r="69" spans="1:6" ht="13.5">
      <c r="A69" s="22"/>
      <c r="B69" s="54" t="s">
        <v>55</v>
      </c>
      <c r="C69" s="48"/>
      <c r="D69" s="49">
        <v>228.8</v>
      </c>
      <c r="E69" s="60"/>
      <c r="F69" s="61">
        <f t="shared" si="1"/>
        <v>0</v>
      </c>
    </row>
    <row r="70" spans="1:6" ht="13.5">
      <c r="A70" s="22"/>
      <c r="B70" s="54" t="s">
        <v>56</v>
      </c>
      <c r="C70" s="48"/>
      <c r="D70" s="49">
        <v>206.8</v>
      </c>
      <c r="E70" s="60"/>
      <c r="F70" s="61">
        <f t="shared" si="1"/>
        <v>0</v>
      </c>
    </row>
    <row r="71" spans="1:6" ht="13.5">
      <c r="A71" s="22"/>
      <c r="B71" s="54" t="s">
        <v>57</v>
      </c>
      <c r="C71" s="48"/>
      <c r="D71" s="49">
        <v>194.9</v>
      </c>
      <c r="E71" s="60"/>
      <c r="F71" s="61">
        <f t="shared" si="1"/>
        <v>0</v>
      </c>
    </row>
    <row r="72" spans="1:6" ht="13.5">
      <c r="A72" s="22"/>
      <c r="B72" s="54" t="s">
        <v>58</v>
      </c>
      <c r="C72" s="48"/>
      <c r="D72" s="49">
        <v>42.5</v>
      </c>
      <c r="E72" s="60"/>
      <c r="F72" s="61">
        <f t="shared" si="1"/>
        <v>0</v>
      </c>
    </row>
    <row r="73" spans="1:6" ht="13.5">
      <c r="A73" s="22"/>
      <c r="B73" s="47" t="s">
        <v>59</v>
      </c>
      <c r="C73" s="48"/>
      <c r="D73" s="49">
        <v>29.04</v>
      </c>
      <c r="E73" s="60"/>
      <c r="F73" s="61">
        <f t="shared" si="1"/>
        <v>0</v>
      </c>
    </row>
    <row r="74" spans="1:6" ht="13.5">
      <c r="A74" s="22"/>
      <c r="B74" s="54" t="s">
        <v>146</v>
      </c>
      <c r="C74" s="48"/>
      <c r="D74" s="49">
        <v>219</v>
      </c>
      <c r="E74" s="60"/>
      <c r="F74" s="61">
        <f t="shared" si="1"/>
        <v>0</v>
      </c>
    </row>
    <row r="75" spans="1:6" ht="13.5">
      <c r="A75" s="22"/>
      <c r="B75" s="54" t="s">
        <v>60</v>
      </c>
      <c r="C75" s="48"/>
      <c r="D75" s="49">
        <v>107.5</v>
      </c>
      <c r="E75" s="60"/>
      <c r="F75" s="61">
        <f t="shared" si="1"/>
        <v>0</v>
      </c>
    </row>
    <row r="76" spans="1:6" ht="13.5">
      <c r="A76" s="22"/>
      <c r="B76" s="54" t="s">
        <v>61</v>
      </c>
      <c r="C76" s="48"/>
      <c r="D76" s="49">
        <v>22</v>
      </c>
      <c r="E76" s="60"/>
      <c r="F76" s="61">
        <f t="shared" si="1"/>
        <v>0</v>
      </c>
    </row>
    <row r="77" spans="1:6" ht="13.5">
      <c r="A77" s="22"/>
      <c r="B77" s="47" t="s">
        <v>147</v>
      </c>
      <c r="C77" s="48"/>
      <c r="D77" s="49">
        <v>16.899999999999999</v>
      </c>
      <c r="E77" s="60"/>
      <c r="F77" s="61">
        <f t="shared" si="1"/>
        <v>0</v>
      </c>
    </row>
    <row r="78" spans="1:6" ht="13.5">
      <c r="A78" s="22"/>
      <c r="B78" s="54" t="s">
        <v>152</v>
      </c>
      <c r="C78" s="48"/>
      <c r="D78" s="49">
        <v>302.5</v>
      </c>
      <c r="E78" s="60"/>
      <c r="F78" s="61">
        <f t="shared" si="1"/>
        <v>0</v>
      </c>
    </row>
    <row r="79" spans="1:6" ht="13.5">
      <c r="A79" s="22"/>
      <c r="B79" s="47" t="s">
        <v>62</v>
      </c>
      <c r="C79" s="48"/>
      <c r="D79" s="49">
        <v>11.75</v>
      </c>
      <c r="E79" s="60"/>
      <c r="F79" s="61">
        <f t="shared" si="1"/>
        <v>0</v>
      </c>
    </row>
    <row r="80" spans="1:6" ht="13.5">
      <c r="A80" s="22"/>
      <c r="B80" s="47"/>
      <c r="C80" s="48"/>
      <c r="D80" s="49"/>
      <c r="E80" s="60"/>
      <c r="F80" s="61"/>
    </row>
    <row r="81" spans="1:7" ht="13.5">
      <c r="A81" s="22" t="s">
        <v>63</v>
      </c>
      <c r="B81" s="47" t="s">
        <v>64</v>
      </c>
      <c r="C81" s="48"/>
      <c r="D81" s="49">
        <v>29.85</v>
      </c>
      <c r="E81" s="60"/>
      <c r="F81" s="61">
        <f t="shared" si="1"/>
        <v>0</v>
      </c>
      <c r="G81" s="59"/>
    </row>
    <row r="82" spans="1:7" ht="13.5">
      <c r="A82" s="22"/>
      <c r="B82" s="47" t="s">
        <v>65</v>
      </c>
      <c r="C82" s="48"/>
      <c r="D82" s="49">
        <v>24.2</v>
      </c>
      <c r="E82" s="60"/>
      <c r="F82" s="61">
        <f t="shared" si="1"/>
        <v>0</v>
      </c>
    </row>
    <row r="83" spans="1:7" ht="13.5">
      <c r="A83" s="22"/>
      <c r="B83" s="47" t="s">
        <v>66</v>
      </c>
      <c r="C83" s="48"/>
      <c r="D83" s="49">
        <v>19.05</v>
      </c>
      <c r="E83" s="60"/>
      <c r="F83" s="61">
        <f t="shared" si="1"/>
        <v>0</v>
      </c>
    </row>
    <row r="84" spans="1:7" ht="13.5">
      <c r="A84" s="22"/>
      <c r="B84" s="47" t="s">
        <v>67</v>
      </c>
      <c r="C84" s="48"/>
      <c r="D84" s="49">
        <v>15.1</v>
      </c>
      <c r="E84" s="60"/>
      <c r="F84" s="61">
        <f t="shared" si="1"/>
        <v>0</v>
      </c>
    </row>
    <row r="85" spans="1:7" ht="13.5">
      <c r="A85" s="22"/>
      <c r="B85" s="47" t="s">
        <v>68</v>
      </c>
      <c r="C85" s="48"/>
      <c r="D85" s="49">
        <v>13.7</v>
      </c>
      <c r="E85" s="60"/>
      <c r="F85" s="61">
        <f t="shared" si="1"/>
        <v>0</v>
      </c>
    </row>
    <row r="86" spans="1:7" ht="13.5">
      <c r="A86" s="22"/>
      <c r="B86" s="54" t="s">
        <v>61</v>
      </c>
      <c r="C86" s="48"/>
      <c r="D86" s="49">
        <v>22</v>
      </c>
      <c r="E86" s="60"/>
      <c r="F86" s="61">
        <f t="shared" si="1"/>
        <v>0</v>
      </c>
    </row>
    <row r="87" spans="1:7" ht="13.5">
      <c r="A87" s="22"/>
      <c r="B87" s="47" t="s">
        <v>152</v>
      </c>
      <c r="C87" s="48"/>
      <c r="D87" s="49">
        <v>302.5</v>
      </c>
      <c r="E87" s="60"/>
      <c r="F87" s="61">
        <f t="shared" si="1"/>
        <v>0</v>
      </c>
    </row>
    <row r="88" spans="1:7" ht="13.5">
      <c r="A88" s="22"/>
      <c r="B88" s="47" t="s">
        <v>69</v>
      </c>
      <c r="C88" s="48"/>
      <c r="D88" s="49">
        <v>185</v>
      </c>
      <c r="E88" s="60"/>
      <c r="F88" s="61">
        <f t="shared" si="1"/>
        <v>0</v>
      </c>
    </row>
    <row r="89" spans="1:7" ht="13.5">
      <c r="A89" s="22"/>
      <c r="B89" s="47" t="s">
        <v>52</v>
      </c>
      <c r="C89" s="48"/>
      <c r="D89" s="49" t="s">
        <v>15</v>
      </c>
      <c r="E89" s="72"/>
      <c r="F89" s="61">
        <f t="shared" si="1"/>
        <v>0</v>
      </c>
    </row>
    <row r="90" spans="1:7" ht="13.5">
      <c r="A90" s="22"/>
      <c r="B90" s="50"/>
      <c r="C90" s="51"/>
      <c r="D90" s="49"/>
      <c r="E90" s="55"/>
      <c r="F90" s="52"/>
    </row>
    <row r="91" spans="1:7" ht="13.5">
      <c r="A91" s="22" t="s">
        <v>70</v>
      </c>
      <c r="B91" s="50" t="s">
        <v>71</v>
      </c>
      <c r="C91" s="51"/>
      <c r="D91" s="49" t="s">
        <v>15</v>
      </c>
      <c r="E91" s="73"/>
      <c r="F91" s="52">
        <f t="shared" si="1"/>
        <v>0</v>
      </c>
    </row>
    <row r="92" spans="1:7" ht="13.5">
      <c r="A92" s="22" t="s">
        <v>72</v>
      </c>
      <c r="B92" s="50" t="s">
        <v>73</v>
      </c>
      <c r="C92" s="51"/>
      <c r="D92" s="49" t="s">
        <v>15</v>
      </c>
      <c r="E92" s="73"/>
      <c r="F92" s="52">
        <f t="shared" si="1"/>
        <v>0</v>
      </c>
    </row>
    <row r="93" spans="1:7" ht="13.5">
      <c r="A93" s="22"/>
      <c r="B93" s="50" t="s">
        <v>74</v>
      </c>
      <c r="C93" s="51"/>
      <c r="D93" s="49" t="s">
        <v>15</v>
      </c>
      <c r="E93" s="73"/>
      <c r="F93" s="52">
        <f t="shared" si="1"/>
        <v>0</v>
      </c>
    </row>
    <row r="94" spans="1:7" ht="13.5">
      <c r="A94" s="22"/>
      <c r="B94" s="50" t="s">
        <v>75</v>
      </c>
      <c r="C94" s="51"/>
      <c r="D94" s="49" t="s">
        <v>15</v>
      </c>
      <c r="E94" s="73"/>
      <c r="F94" s="52">
        <f t="shared" si="1"/>
        <v>0</v>
      </c>
    </row>
    <row r="95" spans="1:7" ht="13.5">
      <c r="A95" s="22"/>
      <c r="B95" s="50" t="s">
        <v>76</v>
      </c>
      <c r="C95" s="51"/>
      <c r="D95" s="49" t="s">
        <v>15</v>
      </c>
      <c r="E95" s="73"/>
      <c r="F95" s="52">
        <f t="shared" si="1"/>
        <v>0</v>
      </c>
    </row>
    <row r="96" spans="1:7" ht="13.5">
      <c r="A96" s="22"/>
      <c r="B96" s="54" t="s">
        <v>61</v>
      </c>
      <c r="C96" s="48"/>
      <c r="D96" s="49">
        <v>22</v>
      </c>
      <c r="E96" s="63"/>
      <c r="F96" s="61">
        <f t="shared" si="1"/>
        <v>0</v>
      </c>
    </row>
    <row r="97" spans="1:6" ht="13.5">
      <c r="A97" s="22"/>
      <c r="B97" s="54" t="s">
        <v>77</v>
      </c>
      <c r="C97" s="48"/>
      <c r="D97" s="49">
        <v>29.5</v>
      </c>
      <c r="E97" s="63"/>
      <c r="F97" s="61">
        <f t="shared" si="1"/>
        <v>0</v>
      </c>
    </row>
    <row r="98" spans="1:6" ht="13.5">
      <c r="A98" s="22"/>
      <c r="B98" s="54" t="s">
        <v>78</v>
      </c>
      <c r="C98" s="48"/>
      <c r="D98" s="49" t="s">
        <v>15</v>
      </c>
      <c r="E98" s="72"/>
      <c r="F98" s="61">
        <f t="shared" si="1"/>
        <v>0</v>
      </c>
    </row>
    <row r="99" spans="1:6" ht="13.5">
      <c r="A99" s="22"/>
      <c r="B99" s="56"/>
      <c r="C99" s="57"/>
      <c r="D99" s="49"/>
      <c r="E99" s="55"/>
      <c r="F99" s="52"/>
    </row>
    <row r="100" spans="1:6" ht="13.5">
      <c r="A100" s="22"/>
      <c r="B100" s="56"/>
      <c r="C100" s="57"/>
      <c r="D100" s="49"/>
      <c r="E100" s="55"/>
      <c r="F100" s="52"/>
    </row>
    <row r="101" spans="1:6" ht="13.5">
      <c r="A101" s="22"/>
      <c r="B101" s="56"/>
      <c r="C101" s="57"/>
      <c r="D101" s="49"/>
      <c r="E101" s="55"/>
      <c r="F101" s="52"/>
    </row>
    <row r="102" spans="1:6" ht="26.25">
      <c r="A102" s="28" t="s">
        <v>79</v>
      </c>
      <c r="B102" s="54" t="s">
        <v>80</v>
      </c>
      <c r="C102" s="62"/>
      <c r="D102" s="49">
        <v>63.35</v>
      </c>
      <c r="E102" s="60"/>
      <c r="F102" s="61">
        <f t="shared" si="1"/>
        <v>0</v>
      </c>
    </row>
    <row r="103" spans="1:6" ht="13.5">
      <c r="A103" s="22"/>
      <c r="B103" s="54" t="s">
        <v>81</v>
      </c>
      <c r="C103" s="62"/>
      <c r="D103" s="49">
        <v>33.299999999999997</v>
      </c>
      <c r="E103" s="60"/>
      <c r="F103" s="61">
        <f t="shared" si="1"/>
        <v>0</v>
      </c>
    </row>
    <row r="104" spans="1:6" ht="13.5">
      <c r="A104" s="22"/>
      <c r="B104" s="54" t="s">
        <v>82</v>
      </c>
      <c r="C104" s="62"/>
      <c r="D104" s="49">
        <v>21.45</v>
      </c>
      <c r="E104" s="60"/>
      <c r="F104" s="61">
        <f t="shared" ref="F104:F167" si="2">IF(D104="use estimated price",C104*E104,C104*D104)</f>
        <v>0</v>
      </c>
    </row>
    <row r="105" spans="1:6" ht="13.5">
      <c r="A105" s="22"/>
      <c r="B105" s="54" t="s">
        <v>83</v>
      </c>
      <c r="C105" s="62"/>
      <c r="D105" s="49">
        <v>19.55</v>
      </c>
      <c r="E105" s="60"/>
      <c r="F105" s="61">
        <f t="shared" si="2"/>
        <v>0</v>
      </c>
    </row>
    <row r="106" spans="1:6" ht="13.5">
      <c r="A106" s="22"/>
      <c r="B106" s="54" t="s">
        <v>84</v>
      </c>
      <c r="C106" s="62"/>
      <c r="D106" s="49">
        <v>150.55000000000001</v>
      </c>
      <c r="E106" s="60"/>
      <c r="F106" s="61">
        <f t="shared" si="2"/>
        <v>0</v>
      </c>
    </row>
    <row r="107" spans="1:6" ht="13.5">
      <c r="A107" s="22"/>
      <c r="B107" s="54"/>
      <c r="C107" s="57"/>
      <c r="D107" s="49"/>
      <c r="E107" s="53"/>
      <c r="F107" s="52"/>
    </row>
    <row r="108" spans="1:6" ht="26.25">
      <c r="A108" s="28" t="s">
        <v>85</v>
      </c>
      <c r="B108" s="54" t="s">
        <v>86</v>
      </c>
      <c r="C108" s="62"/>
      <c r="D108" s="49">
        <v>1485</v>
      </c>
      <c r="E108" s="63"/>
      <c r="F108" s="61">
        <f t="shared" si="2"/>
        <v>0</v>
      </c>
    </row>
    <row r="109" spans="1:6" ht="27">
      <c r="A109" s="28"/>
      <c r="B109" s="47" t="s">
        <v>87</v>
      </c>
      <c r="C109" s="62"/>
      <c r="D109" s="49">
        <v>1155</v>
      </c>
      <c r="E109" s="63"/>
      <c r="F109" s="61">
        <f t="shared" si="2"/>
        <v>0</v>
      </c>
    </row>
    <row r="110" spans="1:6" ht="13.5">
      <c r="A110" s="22"/>
      <c r="B110" s="50" t="s">
        <v>88</v>
      </c>
      <c r="C110" s="57"/>
      <c r="D110" s="49" t="s">
        <v>15</v>
      </c>
      <c r="E110" s="70"/>
      <c r="F110" s="52">
        <f t="shared" si="2"/>
        <v>0</v>
      </c>
    </row>
    <row r="111" spans="1:6" ht="13.5">
      <c r="A111" s="22"/>
      <c r="B111" s="47" t="s">
        <v>89</v>
      </c>
      <c r="C111" s="57"/>
      <c r="D111" s="49" t="s">
        <v>15</v>
      </c>
      <c r="E111" s="70"/>
      <c r="F111" s="52">
        <f t="shared" si="2"/>
        <v>0</v>
      </c>
    </row>
    <row r="112" spans="1:6" ht="13.5">
      <c r="A112" s="22"/>
      <c r="B112" s="50"/>
      <c r="C112" s="57"/>
      <c r="D112" s="49"/>
      <c r="E112" s="53"/>
      <c r="F112" s="52"/>
    </row>
    <row r="113" spans="1:6" ht="13.5">
      <c r="A113" s="22" t="s">
        <v>90</v>
      </c>
      <c r="B113" s="50" t="s">
        <v>91</v>
      </c>
      <c r="C113" s="57"/>
      <c r="D113" s="49" t="s">
        <v>15</v>
      </c>
      <c r="E113" s="70"/>
      <c r="F113" s="52">
        <f t="shared" si="2"/>
        <v>0</v>
      </c>
    </row>
    <row r="114" spans="1:6" ht="13.5">
      <c r="A114" s="22"/>
      <c r="B114" s="47" t="s">
        <v>92</v>
      </c>
      <c r="C114" s="57"/>
      <c r="D114" s="49" t="s">
        <v>15</v>
      </c>
      <c r="E114" s="70"/>
      <c r="F114" s="52">
        <f t="shared" si="2"/>
        <v>0</v>
      </c>
    </row>
    <row r="115" spans="1:6" ht="13.5">
      <c r="A115" s="22"/>
      <c r="B115" s="47" t="s">
        <v>93</v>
      </c>
      <c r="C115" s="57"/>
      <c r="D115" s="49" t="s">
        <v>15</v>
      </c>
      <c r="E115" s="70"/>
      <c r="F115" s="52">
        <f t="shared" si="2"/>
        <v>0</v>
      </c>
    </row>
    <row r="116" spans="1:6" ht="13.5">
      <c r="A116" s="22"/>
      <c r="B116" s="50" t="s">
        <v>94</v>
      </c>
      <c r="C116" s="57"/>
      <c r="D116" s="49" t="s">
        <v>15</v>
      </c>
      <c r="E116" s="70"/>
      <c r="F116" s="52">
        <f t="shared" si="2"/>
        <v>0</v>
      </c>
    </row>
    <row r="117" spans="1:6" ht="13.5">
      <c r="A117" s="22"/>
      <c r="B117" s="50" t="s">
        <v>95</v>
      </c>
      <c r="C117" s="57"/>
      <c r="D117" s="49" t="s">
        <v>15</v>
      </c>
      <c r="E117" s="70"/>
      <c r="F117" s="52">
        <f t="shared" si="2"/>
        <v>0</v>
      </c>
    </row>
    <row r="118" spans="1:6" ht="13.5">
      <c r="A118" s="22"/>
      <c r="B118" s="47" t="s">
        <v>149</v>
      </c>
      <c r="C118" s="62"/>
      <c r="D118" s="49">
        <v>6.9</v>
      </c>
      <c r="E118" s="60"/>
      <c r="F118" s="61">
        <f t="shared" si="2"/>
        <v>0</v>
      </c>
    </row>
    <row r="119" spans="1:6" ht="13.5">
      <c r="A119" s="22"/>
      <c r="B119" s="54" t="s">
        <v>96</v>
      </c>
      <c r="C119" s="62"/>
      <c r="D119" s="49">
        <v>113.7</v>
      </c>
      <c r="E119" s="60"/>
      <c r="F119" s="61">
        <f t="shared" si="2"/>
        <v>0</v>
      </c>
    </row>
    <row r="120" spans="1:6" ht="13.5">
      <c r="A120" s="22"/>
      <c r="B120" s="47" t="s">
        <v>97</v>
      </c>
      <c r="C120" s="62"/>
      <c r="D120" s="49" t="s">
        <v>15</v>
      </c>
      <c r="E120" s="72"/>
      <c r="F120" s="61">
        <f t="shared" si="2"/>
        <v>0</v>
      </c>
    </row>
    <row r="121" spans="1:6" ht="13.5">
      <c r="A121" s="22"/>
      <c r="B121" s="47" t="s">
        <v>98</v>
      </c>
      <c r="C121" s="62"/>
      <c r="D121" s="49" t="s">
        <v>15</v>
      </c>
      <c r="E121" s="72"/>
      <c r="F121" s="61">
        <f t="shared" si="2"/>
        <v>0</v>
      </c>
    </row>
    <row r="122" spans="1:6" ht="13.5">
      <c r="A122" s="22"/>
      <c r="B122" s="47" t="s">
        <v>99</v>
      </c>
      <c r="C122" s="62"/>
      <c r="D122" s="49" t="s">
        <v>15</v>
      </c>
      <c r="E122" s="72"/>
      <c r="F122" s="61">
        <f t="shared" si="2"/>
        <v>0</v>
      </c>
    </row>
    <row r="123" spans="1:6" ht="13.5">
      <c r="A123" s="22"/>
      <c r="B123" s="47" t="s">
        <v>100</v>
      </c>
      <c r="C123" s="62"/>
      <c r="D123" s="49" t="s">
        <v>15</v>
      </c>
      <c r="E123" s="72"/>
      <c r="F123" s="61">
        <f t="shared" si="2"/>
        <v>0</v>
      </c>
    </row>
    <row r="124" spans="1:6" ht="13.5">
      <c r="A124" s="22"/>
      <c r="B124" s="47" t="s">
        <v>101</v>
      </c>
      <c r="C124" s="62"/>
      <c r="D124" s="49" t="s">
        <v>15</v>
      </c>
      <c r="E124" s="72"/>
      <c r="F124" s="61">
        <f t="shared" si="2"/>
        <v>0</v>
      </c>
    </row>
    <row r="125" spans="1:6" ht="13.5">
      <c r="A125" s="22"/>
      <c r="B125" s="47" t="s">
        <v>102</v>
      </c>
      <c r="C125" s="62"/>
      <c r="D125" s="49" t="s">
        <v>15</v>
      </c>
      <c r="E125" s="72"/>
      <c r="F125" s="61">
        <f t="shared" si="2"/>
        <v>0</v>
      </c>
    </row>
    <row r="126" spans="1:6" ht="13.5">
      <c r="A126" s="22"/>
      <c r="B126" s="47" t="s">
        <v>103</v>
      </c>
      <c r="C126" s="62"/>
      <c r="D126" s="49" t="s">
        <v>15</v>
      </c>
      <c r="E126" s="72"/>
      <c r="F126" s="61">
        <f t="shared" si="2"/>
        <v>0</v>
      </c>
    </row>
    <row r="127" spans="1:6" ht="13.5">
      <c r="A127" s="22"/>
      <c r="B127" s="47" t="s">
        <v>104</v>
      </c>
      <c r="C127" s="62"/>
      <c r="D127" s="49" t="s">
        <v>15</v>
      </c>
      <c r="E127" s="72"/>
      <c r="F127" s="61">
        <f t="shared" si="2"/>
        <v>0</v>
      </c>
    </row>
    <row r="128" spans="1:6" ht="13.5">
      <c r="A128" s="22"/>
      <c r="B128" s="47" t="s">
        <v>105</v>
      </c>
      <c r="C128" s="62"/>
      <c r="D128" s="49" t="s">
        <v>15</v>
      </c>
      <c r="E128" s="72"/>
      <c r="F128" s="61">
        <f t="shared" si="2"/>
        <v>0</v>
      </c>
    </row>
    <row r="129" spans="1:6" ht="13.5">
      <c r="A129" s="22"/>
      <c r="B129" s="47" t="s">
        <v>106</v>
      </c>
      <c r="C129" s="62"/>
      <c r="D129" s="49" t="s">
        <v>15</v>
      </c>
      <c r="E129" s="72"/>
      <c r="F129" s="61">
        <f t="shared" si="2"/>
        <v>0</v>
      </c>
    </row>
    <row r="130" spans="1:6" ht="13.5">
      <c r="A130" s="22"/>
      <c r="B130" s="47" t="s">
        <v>107</v>
      </c>
      <c r="C130" s="62"/>
      <c r="D130" s="49" t="s">
        <v>15</v>
      </c>
      <c r="E130" s="72"/>
      <c r="F130" s="61">
        <f t="shared" si="2"/>
        <v>0</v>
      </c>
    </row>
    <row r="131" spans="1:6" ht="13.5">
      <c r="A131" s="22"/>
      <c r="B131" s="47" t="s">
        <v>108</v>
      </c>
      <c r="C131" s="62"/>
      <c r="D131" s="49" t="s">
        <v>15</v>
      </c>
      <c r="E131" s="72"/>
      <c r="F131" s="61">
        <f t="shared" si="2"/>
        <v>0</v>
      </c>
    </row>
    <row r="132" spans="1:6" ht="13.5">
      <c r="A132" s="22"/>
      <c r="B132" s="47" t="s">
        <v>109</v>
      </c>
      <c r="C132" s="62"/>
      <c r="D132" s="49" t="s">
        <v>15</v>
      </c>
      <c r="E132" s="72"/>
      <c r="F132" s="61">
        <f t="shared" si="2"/>
        <v>0</v>
      </c>
    </row>
    <row r="133" spans="1:6" ht="13.5">
      <c r="A133" s="22"/>
      <c r="B133" s="47" t="s">
        <v>110</v>
      </c>
      <c r="C133" s="62"/>
      <c r="D133" s="49" t="s">
        <v>15</v>
      </c>
      <c r="E133" s="72"/>
      <c r="F133" s="61">
        <f t="shared" si="2"/>
        <v>0</v>
      </c>
    </row>
    <row r="134" spans="1:6" ht="13.5">
      <c r="A134" s="22"/>
      <c r="B134" s="47" t="s">
        <v>150</v>
      </c>
      <c r="C134" s="62"/>
      <c r="D134" s="49">
        <v>59.95</v>
      </c>
      <c r="E134" s="60"/>
      <c r="F134" s="61">
        <f t="shared" si="2"/>
        <v>0</v>
      </c>
    </row>
    <row r="135" spans="1:6" ht="13.5">
      <c r="A135" s="22"/>
      <c r="B135" s="50" t="s">
        <v>111</v>
      </c>
      <c r="C135" s="57"/>
      <c r="D135" s="49" t="s">
        <v>15</v>
      </c>
      <c r="E135" s="70"/>
      <c r="F135" s="52">
        <f t="shared" si="2"/>
        <v>0</v>
      </c>
    </row>
    <row r="136" spans="1:6" ht="13.5">
      <c r="A136" s="22"/>
      <c r="B136" s="50"/>
      <c r="C136" s="57"/>
      <c r="D136" s="49"/>
      <c r="E136" s="55"/>
      <c r="F136" s="52"/>
    </row>
    <row r="137" spans="1:6" ht="13.5">
      <c r="A137" s="22" t="s">
        <v>112</v>
      </c>
      <c r="B137" s="47" t="s">
        <v>113</v>
      </c>
      <c r="C137" s="57"/>
      <c r="D137" s="49" t="s">
        <v>15</v>
      </c>
      <c r="E137" s="70"/>
      <c r="F137" s="52">
        <f t="shared" si="2"/>
        <v>0</v>
      </c>
    </row>
    <row r="138" spans="1:6" ht="13.5">
      <c r="A138" s="22"/>
      <c r="B138" s="50" t="s">
        <v>114</v>
      </c>
      <c r="C138" s="57"/>
      <c r="D138" s="49" t="s">
        <v>15</v>
      </c>
      <c r="E138" s="70"/>
      <c r="F138" s="52">
        <f t="shared" si="2"/>
        <v>0</v>
      </c>
    </row>
    <row r="139" spans="1:6" ht="13.5">
      <c r="A139" s="22"/>
      <c r="B139" s="50" t="s">
        <v>115</v>
      </c>
      <c r="C139" s="57"/>
      <c r="D139" s="49" t="s">
        <v>15</v>
      </c>
      <c r="E139" s="70"/>
      <c r="F139" s="52">
        <f t="shared" si="2"/>
        <v>0</v>
      </c>
    </row>
    <row r="140" spans="1:6" ht="13.5">
      <c r="A140" s="22"/>
      <c r="B140" s="47" t="s">
        <v>116</v>
      </c>
      <c r="C140" s="57"/>
      <c r="D140" s="49" t="s">
        <v>15</v>
      </c>
      <c r="E140" s="70"/>
      <c r="F140" s="52">
        <f t="shared" si="2"/>
        <v>0</v>
      </c>
    </row>
    <row r="141" spans="1:6" ht="13.5">
      <c r="A141" s="22"/>
      <c r="B141" s="50" t="s">
        <v>117</v>
      </c>
      <c r="C141" s="57"/>
      <c r="D141" s="49" t="s">
        <v>15</v>
      </c>
      <c r="E141" s="70"/>
      <c r="F141" s="52">
        <f t="shared" si="2"/>
        <v>0</v>
      </c>
    </row>
    <row r="142" spans="1:6" ht="13.5">
      <c r="A142" s="22"/>
      <c r="B142" s="50" t="s">
        <v>118</v>
      </c>
      <c r="C142" s="57"/>
      <c r="D142" s="49" t="s">
        <v>15</v>
      </c>
      <c r="E142" s="70"/>
      <c r="F142" s="52">
        <f t="shared" si="2"/>
        <v>0</v>
      </c>
    </row>
    <row r="143" spans="1:6" ht="13.5">
      <c r="A143" s="22"/>
      <c r="B143" s="50" t="s">
        <v>119</v>
      </c>
      <c r="C143" s="57"/>
      <c r="D143" s="49" t="s">
        <v>15</v>
      </c>
      <c r="E143" s="70"/>
      <c r="F143" s="52">
        <f t="shared" si="2"/>
        <v>0</v>
      </c>
    </row>
    <row r="144" spans="1:6" ht="13.5">
      <c r="A144" s="22"/>
      <c r="B144" s="50" t="s">
        <v>120</v>
      </c>
      <c r="C144" s="57"/>
      <c r="D144" s="49" t="s">
        <v>15</v>
      </c>
      <c r="E144" s="70"/>
      <c r="F144" s="52">
        <f t="shared" si="2"/>
        <v>0</v>
      </c>
    </row>
    <row r="145" spans="1:6" ht="13.5">
      <c r="A145" s="22"/>
      <c r="B145" s="47" t="s">
        <v>121</v>
      </c>
      <c r="C145" s="57"/>
      <c r="D145" s="49" t="s">
        <v>15</v>
      </c>
      <c r="E145" s="70"/>
      <c r="F145" s="52">
        <f t="shared" si="2"/>
        <v>0</v>
      </c>
    </row>
    <row r="146" spans="1:6" ht="13.5">
      <c r="A146" s="22"/>
      <c r="B146" s="50"/>
      <c r="C146" s="57"/>
      <c r="D146" s="49"/>
      <c r="E146" s="55"/>
      <c r="F146" s="52"/>
    </row>
    <row r="147" spans="1:6" ht="27">
      <c r="A147" s="22" t="s">
        <v>122</v>
      </c>
      <c r="B147" s="47" t="s">
        <v>123</v>
      </c>
      <c r="C147" s="57"/>
      <c r="D147" s="49" t="s">
        <v>15</v>
      </c>
      <c r="E147" s="70"/>
      <c r="F147" s="52">
        <f t="shared" si="2"/>
        <v>0</v>
      </c>
    </row>
    <row r="148" spans="1:6" ht="13.5">
      <c r="A148" s="22"/>
      <c r="B148" s="50"/>
      <c r="C148" s="57"/>
      <c r="D148" s="49"/>
      <c r="E148" s="53"/>
      <c r="F148" s="52"/>
    </row>
    <row r="149" spans="1:6" ht="13.5">
      <c r="A149" s="22" t="s">
        <v>124</v>
      </c>
      <c r="B149" s="50" t="s">
        <v>125</v>
      </c>
      <c r="C149" s="57"/>
      <c r="D149" s="49" t="s">
        <v>15</v>
      </c>
      <c r="E149" s="70"/>
      <c r="F149" s="52">
        <f t="shared" si="2"/>
        <v>0</v>
      </c>
    </row>
    <row r="150" spans="1:6" ht="13.5">
      <c r="A150" s="22"/>
      <c r="B150" s="50" t="s">
        <v>126</v>
      </c>
      <c r="C150" s="57"/>
      <c r="D150" s="49" t="s">
        <v>15</v>
      </c>
      <c r="E150" s="70"/>
      <c r="F150" s="52">
        <f t="shared" si="2"/>
        <v>0</v>
      </c>
    </row>
    <row r="151" spans="1:6" ht="13.5">
      <c r="A151" s="22"/>
      <c r="B151" s="50" t="s">
        <v>127</v>
      </c>
      <c r="C151" s="57"/>
      <c r="D151" s="49" t="s">
        <v>15</v>
      </c>
      <c r="E151" s="70"/>
      <c r="F151" s="52">
        <f t="shared" si="2"/>
        <v>0</v>
      </c>
    </row>
    <row r="152" spans="1:6" ht="13.5">
      <c r="A152" s="22"/>
      <c r="B152" s="50" t="s">
        <v>128</v>
      </c>
      <c r="C152" s="57"/>
      <c r="D152" s="49" t="s">
        <v>15</v>
      </c>
      <c r="E152" s="70"/>
      <c r="F152" s="52">
        <f t="shared" si="2"/>
        <v>0</v>
      </c>
    </row>
    <row r="153" spans="1:6" ht="13.5">
      <c r="A153" s="22"/>
      <c r="B153" s="50" t="s">
        <v>129</v>
      </c>
      <c r="C153" s="57"/>
      <c r="D153" s="49" t="s">
        <v>15</v>
      </c>
      <c r="E153" s="70"/>
      <c r="F153" s="52">
        <f t="shared" si="2"/>
        <v>0</v>
      </c>
    </row>
    <row r="154" spans="1:6" ht="13.5">
      <c r="A154" s="22"/>
      <c r="B154" s="50" t="s">
        <v>130</v>
      </c>
      <c r="C154" s="57"/>
      <c r="D154" s="49" t="s">
        <v>15</v>
      </c>
      <c r="E154" s="70"/>
      <c r="F154" s="52">
        <f t="shared" si="2"/>
        <v>0</v>
      </c>
    </row>
    <row r="155" spans="1:6" ht="13.5">
      <c r="A155" s="22"/>
      <c r="B155" s="50" t="s">
        <v>131</v>
      </c>
      <c r="C155" s="57"/>
      <c r="D155" s="49" t="s">
        <v>15</v>
      </c>
      <c r="E155" s="70"/>
      <c r="F155" s="52">
        <f t="shared" si="2"/>
        <v>0</v>
      </c>
    </row>
    <row r="156" spans="1:6" ht="13.5">
      <c r="A156" s="22"/>
      <c r="B156" s="50" t="s">
        <v>132</v>
      </c>
      <c r="C156" s="57"/>
      <c r="D156" s="49" t="s">
        <v>15</v>
      </c>
      <c r="E156" s="70"/>
      <c r="F156" s="52">
        <f t="shared" si="2"/>
        <v>0</v>
      </c>
    </row>
    <row r="157" spans="1:6" ht="13.5">
      <c r="A157" s="22"/>
      <c r="B157" s="50" t="s">
        <v>133</v>
      </c>
      <c r="C157" s="57"/>
      <c r="D157" s="49" t="s">
        <v>15</v>
      </c>
      <c r="E157" s="70"/>
      <c r="F157" s="52">
        <f t="shared" si="2"/>
        <v>0</v>
      </c>
    </row>
    <row r="158" spans="1:6" ht="13.5">
      <c r="A158" s="22"/>
      <c r="B158" s="50"/>
      <c r="C158" s="57"/>
      <c r="D158" s="49" t="s">
        <v>15</v>
      </c>
      <c r="E158" s="70"/>
      <c r="F158" s="52">
        <f t="shared" si="2"/>
        <v>0</v>
      </c>
    </row>
    <row r="159" spans="1:6" ht="13.5">
      <c r="A159" s="22"/>
      <c r="B159" s="50"/>
      <c r="C159" s="57"/>
      <c r="D159" s="49"/>
      <c r="E159" s="55"/>
      <c r="F159" s="52"/>
    </row>
    <row r="160" spans="1:6" ht="13.5">
      <c r="A160" s="22" t="s">
        <v>134</v>
      </c>
      <c r="B160" s="47" t="s">
        <v>135</v>
      </c>
      <c r="C160" s="57"/>
      <c r="D160" s="49" t="s">
        <v>15</v>
      </c>
      <c r="E160" s="70"/>
      <c r="F160" s="52">
        <f t="shared" si="2"/>
        <v>0</v>
      </c>
    </row>
    <row r="161" spans="1:6" ht="13.5">
      <c r="A161" s="22" t="s">
        <v>136</v>
      </c>
      <c r="B161" s="47" t="s">
        <v>137</v>
      </c>
      <c r="C161" s="57"/>
      <c r="D161" s="49" t="s">
        <v>15</v>
      </c>
      <c r="E161" s="70"/>
      <c r="F161" s="52">
        <f t="shared" si="2"/>
        <v>0</v>
      </c>
    </row>
    <row r="162" spans="1:6" ht="13.5">
      <c r="A162" s="22"/>
      <c r="B162" s="47" t="s">
        <v>138</v>
      </c>
      <c r="C162" s="57"/>
      <c r="D162" s="49" t="s">
        <v>15</v>
      </c>
      <c r="E162" s="70"/>
      <c r="F162" s="52">
        <f t="shared" si="2"/>
        <v>0</v>
      </c>
    </row>
    <row r="163" spans="1:6" ht="13.5">
      <c r="A163" s="22"/>
      <c r="B163" s="47" t="s">
        <v>139</v>
      </c>
      <c r="C163" s="57"/>
      <c r="D163" s="49" t="s">
        <v>15</v>
      </c>
      <c r="E163" s="70"/>
      <c r="F163" s="52">
        <f t="shared" si="2"/>
        <v>0</v>
      </c>
    </row>
    <row r="164" spans="1:6" ht="13.5">
      <c r="A164" s="22"/>
      <c r="B164" s="47"/>
      <c r="C164" s="57"/>
      <c r="D164" s="49" t="s">
        <v>15</v>
      </c>
      <c r="E164" s="70"/>
      <c r="F164" s="52">
        <f t="shared" si="2"/>
        <v>0</v>
      </c>
    </row>
    <row r="165" spans="1:6" ht="13.5">
      <c r="A165" s="22"/>
      <c r="B165" s="50"/>
      <c r="C165" s="57"/>
      <c r="D165" s="49" t="s">
        <v>15</v>
      </c>
      <c r="E165" s="70"/>
      <c r="F165" s="52">
        <f t="shared" si="2"/>
        <v>0</v>
      </c>
    </row>
    <row r="166" spans="1:6" ht="13.5">
      <c r="A166" s="22" t="s">
        <v>140</v>
      </c>
      <c r="B166" s="50" t="s">
        <v>141</v>
      </c>
      <c r="C166" s="57"/>
      <c r="D166" s="49" t="s">
        <v>15</v>
      </c>
      <c r="E166" s="70"/>
      <c r="F166" s="52">
        <f t="shared" si="2"/>
        <v>0</v>
      </c>
    </row>
    <row r="167" spans="1:6" ht="13.5">
      <c r="A167" s="22" t="s">
        <v>136</v>
      </c>
      <c r="B167" s="50"/>
      <c r="C167" s="57"/>
      <c r="D167" s="49" t="s">
        <v>15</v>
      </c>
      <c r="E167" s="70"/>
      <c r="F167" s="52">
        <f t="shared" si="2"/>
        <v>0</v>
      </c>
    </row>
    <row r="168" spans="1:6" ht="13.5">
      <c r="A168" s="22"/>
      <c r="B168" s="50"/>
      <c r="C168" s="57"/>
      <c r="D168" s="49" t="s">
        <v>15</v>
      </c>
      <c r="E168" s="70"/>
      <c r="F168" s="52">
        <f t="shared" ref="F168:F192" si="3">IF(D168="use estimated price",C168*E168,C168*D168)</f>
        <v>0</v>
      </c>
    </row>
    <row r="169" spans="1:6" ht="13.5">
      <c r="A169" s="22"/>
      <c r="B169" s="50"/>
      <c r="C169" s="57"/>
      <c r="D169" s="49" t="s">
        <v>15</v>
      </c>
      <c r="E169" s="70"/>
      <c r="F169" s="52">
        <f t="shared" si="3"/>
        <v>0</v>
      </c>
    </row>
    <row r="170" spans="1:6" ht="13.5">
      <c r="A170" s="22"/>
      <c r="B170" s="50"/>
      <c r="C170" s="57"/>
      <c r="D170" s="49" t="s">
        <v>15</v>
      </c>
      <c r="E170" s="70"/>
      <c r="F170" s="52">
        <f t="shared" si="3"/>
        <v>0</v>
      </c>
    </row>
    <row r="171" spans="1:6" ht="13.5">
      <c r="A171" s="22"/>
      <c r="B171" s="50"/>
      <c r="C171" s="57"/>
      <c r="D171" s="49" t="s">
        <v>15</v>
      </c>
      <c r="E171" s="70"/>
      <c r="F171" s="52">
        <f t="shared" si="3"/>
        <v>0</v>
      </c>
    </row>
    <row r="172" spans="1:6" ht="13.5">
      <c r="A172" s="22"/>
      <c r="B172" s="50"/>
      <c r="C172" s="57"/>
      <c r="D172" s="49" t="s">
        <v>15</v>
      </c>
      <c r="E172" s="70"/>
      <c r="F172" s="52">
        <f t="shared" si="3"/>
        <v>0</v>
      </c>
    </row>
    <row r="173" spans="1:6" ht="13.5">
      <c r="A173" s="22"/>
      <c r="B173" s="50"/>
      <c r="C173" s="57"/>
      <c r="D173" s="49" t="s">
        <v>15</v>
      </c>
      <c r="E173" s="70"/>
      <c r="F173" s="52">
        <f t="shared" si="3"/>
        <v>0</v>
      </c>
    </row>
    <row r="174" spans="1:6" ht="13.5">
      <c r="A174" s="22"/>
      <c r="B174" s="50"/>
      <c r="C174" s="57"/>
      <c r="D174" s="49" t="s">
        <v>15</v>
      </c>
      <c r="E174" s="70"/>
      <c r="F174" s="52">
        <f t="shared" si="3"/>
        <v>0</v>
      </c>
    </row>
    <row r="175" spans="1:6" ht="13.5">
      <c r="A175" s="22"/>
      <c r="B175" s="50"/>
      <c r="C175" s="57"/>
      <c r="D175" s="49" t="s">
        <v>15</v>
      </c>
      <c r="E175" s="70"/>
      <c r="F175" s="52">
        <f t="shared" si="3"/>
        <v>0</v>
      </c>
    </row>
    <row r="176" spans="1:6" ht="13.5">
      <c r="A176" s="22"/>
      <c r="B176" s="50"/>
      <c r="C176" s="57"/>
      <c r="D176" s="49" t="s">
        <v>15</v>
      </c>
      <c r="E176" s="70"/>
      <c r="F176" s="52">
        <f t="shared" si="3"/>
        <v>0</v>
      </c>
    </row>
    <row r="177" spans="1:6" ht="13.5">
      <c r="A177" s="22"/>
      <c r="B177" s="50"/>
      <c r="C177" s="57"/>
      <c r="D177" s="49" t="s">
        <v>15</v>
      </c>
      <c r="E177" s="70"/>
      <c r="F177" s="52">
        <f t="shared" si="3"/>
        <v>0</v>
      </c>
    </row>
    <row r="178" spans="1:6" ht="13.5">
      <c r="A178" s="22"/>
      <c r="B178" s="50"/>
      <c r="C178" s="57"/>
      <c r="D178" s="49" t="s">
        <v>15</v>
      </c>
      <c r="E178" s="70"/>
      <c r="F178" s="52">
        <f t="shared" si="3"/>
        <v>0</v>
      </c>
    </row>
    <row r="179" spans="1:6" ht="13.5">
      <c r="A179" s="22"/>
      <c r="B179" s="50"/>
      <c r="C179" s="57"/>
      <c r="D179" s="49" t="s">
        <v>15</v>
      </c>
      <c r="E179" s="70"/>
      <c r="F179" s="52">
        <f t="shared" si="3"/>
        <v>0</v>
      </c>
    </row>
    <row r="180" spans="1:6" ht="13.5">
      <c r="A180" s="22"/>
      <c r="B180" s="50"/>
      <c r="C180" s="57"/>
      <c r="D180" s="49" t="s">
        <v>15</v>
      </c>
      <c r="E180" s="70"/>
      <c r="F180" s="52">
        <f t="shared" ref="F180:F189" si="4">IF(D180="use estimated price",C180*E180,C180*D180)</f>
        <v>0</v>
      </c>
    </row>
    <row r="181" spans="1:6" ht="13.5">
      <c r="A181" s="22"/>
      <c r="B181" s="50"/>
      <c r="C181" s="57"/>
      <c r="D181" s="49" t="s">
        <v>15</v>
      </c>
      <c r="E181" s="70"/>
      <c r="F181" s="52">
        <f t="shared" si="4"/>
        <v>0</v>
      </c>
    </row>
    <row r="182" spans="1:6" ht="13.5">
      <c r="A182" s="22"/>
      <c r="B182" s="50"/>
      <c r="C182" s="57"/>
      <c r="D182" s="49" t="s">
        <v>15</v>
      </c>
      <c r="E182" s="70"/>
      <c r="F182" s="52">
        <f t="shared" si="4"/>
        <v>0</v>
      </c>
    </row>
    <row r="183" spans="1:6" ht="13.5">
      <c r="A183" s="22"/>
      <c r="B183" s="50"/>
      <c r="C183" s="57"/>
      <c r="D183" s="49" t="s">
        <v>15</v>
      </c>
      <c r="E183" s="70"/>
      <c r="F183" s="52">
        <f t="shared" si="4"/>
        <v>0</v>
      </c>
    </row>
    <row r="184" spans="1:6" ht="13.5">
      <c r="A184" s="22"/>
      <c r="B184" s="50"/>
      <c r="C184" s="57"/>
      <c r="D184" s="49" t="s">
        <v>15</v>
      </c>
      <c r="E184" s="70"/>
      <c r="F184" s="52">
        <f t="shared" si="4"/>
        <v>0</v>
      </c>
    </row>
    <row r="185" spans="1:6" ht="13.5">
      <c r="A185" s="22"/>
      <c r="B185" s="50"/>
      <c r="C185" s="57"/>
      <c r="D185" s="49" t="s">
        <v>15</v>
      </c>
      <c r="E185" s="70"/>
      <c r="F185" s="52">
        <f t="shared" si="4"/>
        <v>0</v>
      </c>
    </row>
    <row r="186" spans="1:6" ht="13.5">
      <c r="A186" s="22"/>
      <c r="B186" s="50"/>
      <c r="C186" s="57"/>
      <c r="D186" s="49" t="s">
        <v>15</v>
      </c>
      <c r="E186" s="70"/>
      <c r="F186" s="52">
        <f t="shared" si="4"/>
        <v>0</v>
      </c>
    </row>
    <row r="187" spans="1:6" ht="13.5">
      <c r="A187" s="22"/>
      <c r="B187" s="50"/>
      <c r="C187" s="57"/>
      <c r="D187" s="49" t="s">
        <v>15</v>
      </c>
      <c r="E187" s="70"/>
      <c r="F187" s="52">
        <f t="shared" si="4"/>
        <v>0</v>
      </c>
    </row>
    <row r="188" spans="1:6" ht="13.5">
      <c r="A188" s="22"/>
      <c r="B188" s="50"/>
      <c r="C188" s="57"/>
      <c r="D188" s="49" t="s">
        <v>15</v>
      </c>
      <c r="E188" s="70"/>
      <c r="F188" s="52">
        <f t="shared" si="4"/>
        <v>0</v>
      </c>
    </row>
    <row r="189" spans="1:6" ht="13.5">
      <c r="A189" s="22"/>
      <c r="B189" s="50"/>
      <c r="C189" s="57"/>
      <c r="D189" s="49" t="s">
        <v>15</v>
      </c>
      <c r="E189" s="70"/>
      <c r="F189" s="52">
        <f t="shared" si="4"/>
        <v>0</v>
      </c>
    </row>
    <row r="190" spans="1:6" ht="13.5">
      <c r="A190" s="22"/>
      <c r="B190" s="50"/>
      <c r="C190" s="57"/>
      <c r="D190" s="49" t="s">
        <v>15</v>
      </c>
      <c r="E190" s="70"/>
      <c r="F190" s="52">
        <f t="shared" si="3"/>
        <v>0</v>
      </c>
    </row>
    <row r="191" spans="1:6" ht="13.5">
      <c r="A191" s="22"/>
      <c r="B191" s="50"/>
      <c r="C191" s="74"/>
      <c r="D191" s="49" t="s">
        <v>15</v>
      </c>
      <c r="E191" s="70"/>
      <c r="F191" s="52">
        <f t="shared" si="3"/>
        <v>0</v>
      </c>
    </row>
    <row r="192" spans="1:6" ht="13.5">
      <c r="A192" s="22"/>
      <c r="B192" s="50"/>
      <c r="C192" s="74"/>
      <c r="D192" s="49" t="s">
        <v>15</v>
      </c>
      <c r="E192" s="70"/>
      <c r="F192" s="52">
        <f t="shared" si="3"/>
        <v>0</v>
      </c>
    </row>
    <row r="193" spans="1:6" ht="13.5">
      <c r="A193" s="22"/>
      <c r="B193" s="50"/>
      <c r="C193" s="74"/>
      <c r="D193" s="75"/>
      <c r="E193" s="53"/>
      <c r="F193" s="52"/>
    </row>
    <row r="194" spans="1:6" ht="13.5">
      <c r="A194" s="35"/>
      <c r="B194" s="36" t="s">
        <v>142</v>
      </c>
      <c r="C194" s="37"/>
      <c r="D194" s="38"/>
      <c r="E194" s="39"/>
      <c r="F194" s="40">
        <f>SUM(F18:F193)</f>
        <v>0</v>
      </c>
    </row>
    <row r="195" spans="1:6" ht="13.5">
      <c r="A195" s="41"/>
      <c r="B195" s="42"/>
      <c r="C195" s="43"/>
      <c r="D195" s="44"/>
      <c r="E195" s="45"/>
      <c r="F195" s="46"/>
    </row>
  </sheetData>
  <mergeCells count="10">
    <mergeCell ref="A7:F7"/>
    <mergeCell ref="A9:F9"/>
    <mergeCell ref="A11:F11"/>
    <mergeCell ref="A12:F12"/>
    <mergeCell ref="A14:F14"/>
    <mergeCell ref="A1:F1"/>
    <mergeCell ref="B3:C3"/>
    <mergeCell ref="D3:F3"/>
    <mergeCell ref="B5:C5"/>
    <mergeCell ref="D5:F5"/>
  </mergeCells>
  <hyperlinks>
    <hyperlink ref="A9:C9" r:id="rId1" display="Prices are as determined from Nordic " xr:uid="{00000000-0004-0000-0000-000000000000}"/>
  </hyperlinks>
  <printOptions horizontalCentered="1"/>
  <pageMargins left="0" right="0" top="0.35416666666666702" bottom="0.35416666666666702" header="0.31458333333333299" footer="0.31458333333333299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solsson</dc:creator>
  <cp:lastModifiedBy>Kim John</cp:lastModifiedBy>
  <cp:lastPrinted>2018-06-15T01:24:00Z</cp:lastPrinted>
  <dcterms:created xsi:type="dcterms:W3CDTF">2010-11-09T05:16:00Z</dcterms:created>
  <dcterms:modified xsi:type="dcterms:W3CDTF">2019-07-17T02:50:39Z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